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v652090\Desktop\"/>
    </mc:Choice>
  </mc:AlternateContent>
  <bookViews>
    <workbookView xWindow="0" yWindow="0" windowWidth="14715" windowHeight="11355"/>
  </bookViews>
  <sheets>
    <sheet name="BOD 1)" sheetId="1" r:id="rId1"/>
    <sheet name="BOD 2)" sheetId="8" r:id="rId2"/>
    <sheet name="BOD 3)" sheetId="2" r:id="rId3"/>
    <sheet name="BOD 4)" sheetId="3" r:id="rId4"/>
    <sheet name="BOD 5)" sheetId="4" r:id="rId5"/>
    <sheet name="BOD 6)" sheetId="5" r:id="rId6"/>
    <sheet name="BOD 7)" sheetId="6" r:id="rId7"/>
    <sheet name="BOD 9)" sheetId="7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3" l="1"/>
  <c r="D13" i="3"/>
  <c r="C13" i="3"/>
  <c r="B13" i="3"/>
  <c r="C35" i="2" l="1"/>
  <c r="B35" i="2"/>
  <c r="C19" i="2"/>
  <c r="C37" i="2" s="1"/>
  <c r="B19" i="2"/>
  <c r="B37" i="2" s="1"/>
  <c r="B21" i="1" l="1"/>
  <c r="B39" i="1" s="1"/>
  <c r="C21" i="1"/>
  <c r="C39" i="1" s="1"/>
  <c r="D21" i="1"/>
  <c r="E21" i="1"/>
  <c r="F21" i="1"/>
  <c r="F39" i="1" s="1"/>
  <c r="B37" i="1"/>
  <c r="C37" i="1"/>
  <c r="D37" i="1"/>
  <c r="E37" i="1"/>
  <c r="E39" i="1" s="1"/>
  <c r="F37" i="1"/>
  <c r="D39" i="1"/>
</calcChain>
</file>

<file path=xl/sharedStrings.xml><?xml version="1.0" encoding="utf-8"?>
<sst xmlns="http://schemas.openxmlformats.org/spreadsheetml/2006/main" count="103" uniqueCount="68">
  <si>
    <t>Skutečný počet</t>
  </si>
  <si>
    <t>Plánovaný počet</t>
  </si>
  <si>
    <t>Policejní prezidium České republiky</t>
  </si>
  <si>
    <t>PČR úřad dokum.a vyš.zloč.komunismu SKPV</t>
  </si>
  <si>
    <t>CELKEM ÚCP</t>
  </si>
  <si>
    <t>Krajské ředitelství policie Středočeského kraje</t>
  </si>
  <si>
    <t>Krajské ředitelství policie Jihočeského kraje</t>
  </si>
  <si>
    <t>Krajské ředitelství policie Plzeňského kraje</t>
  </si>
  <si>
    <t>Krajské ředitelství policie Ústeckého kraje</t>
  </si>
  <si>
    <t>Krajské ředitelství policie Královéhradeckého kraje</t>
  </si>
  <si>
    <t>Krajské ředitelství policie Jihomoravského kraje</t>
  </si>
  <si>
    <t>Krajské ředitelství policie Moravskoslezského kraje</t>
  </si>
  <si>
    <t>Krajské ředitelství policie hl.m. Prahy</t>
  </si>
  <si>
    <t>Krajské ředitelství policie Karlovarského kraje</t>
  </si>
  <si>
    <t>Krajské ředitelství policie Libereckého kraje</t>
  </si>
  <si>
    <t>Krajské ředitelství policie Pardubického kraje</t>
  </si>
  <si>
    <t>Krajské ředitelství policie kraje Vysočina</t>
  </si>
  <si>
    <t>Krajské ředitelství policie Zlínského kraje</t>
  </si>
  <si>
    <t>Krajské ředitelství policie Olomouckého kraje</t>
  </si>
  <si>
    <t>CELKEM KŘ</t>
  </si>
  <si>
    <t>CELKEM POLICIE ČR</t>
  </si>
  <si>
    <t>SKONČENÍ služebního poměru</t>
  </si>
  <si>
    <t>Třída</t>
  </si>
  <si>
    <t>CELKEM</t>
  </si>
  <si>
    <t>Průměrný plat *</t>
  </si>
  <si>
    <t>Platová třída</t>
  </si>
  <si>
    <t>Počty policistů</t>
  </si>
  <si>
    <t>Plánované počty</t>
  </si>
  <si>
    <t>Skutečné počty</t>
  </si>
  <si>
    <t>k 01.12.2007</t>
  </si>
  <si>
    <t>k 01.01.2017</t>
  </si>
  <si>
    <t>Rok</t>
  </si>
  <si>
    <t>2013</t>
  </si>
  <si>
    <t>2014</t>
  </si>
  <si>
    <t>2015</t>
  </si>
  <si>
    <t>2016</t>
  </si>
  <si>
    <t>X</t>
  </si>
  <si>
    <t>Vznik služebního poměru</t>
  </si>
  <si>
    <t>Letecká služba</t>
  </si>
  <si>
    <t>Útvar policejního vzdělávání a služební přípravy</t>
  </si>
  <si>
    <t>Útvar rychlého nasazení</t>
  </si>
  <si>
    <t>Národní centrála proti organizovanému zločinu</t>
  </si>
  <si>
    <t>Útvar pro odhalování organizovaného zločinu SKPV</t>
  </si>
  <si>
    <t>Kriminalistický ústav Praha</t>
  </si>
  <si>
    <t>Pyrotechnická služba</t>
  </si>
  <si>
    <t>Národní protidrogová centrála SKPV</t>
  </si>
  <si>
    <t>Útvar speciálních činností SKPV</t>
  </si>
  <si>
    <t xml:space="preserve">          -</t>
  </si>
  <si>
    <t xml:space="preserve">           -</t>
  </si>
  <si>
    <t xml:space="preserve">               -</t>
  </si>
  <si>
    <t>Útvar zvláštních činností SKPV</t>
  </si>
  <si>
    <t>Ředitelství služby cizinecké policie</t>
  </si>
  <si>
    <t>Útvar pro ochranu prezidenta České republiky</t>
  </si>
  <si>
    <t>Ochranná služba</t>
  </si>
  <si>
    <t xml:space="preserve">Útvar odhalování korupce a finanční kriminality SKPV </t>
  </si>
  <si>
    <t>Úřad dokumentace a vyšetřování zločinů komunismu SKPV</t>
  </si>
  <si>
    <t xml:space="preserve">             -</t>
  </si>
  <si>
    <t>Útvar odhalování korupce a finanční kriminality SKPV</t>
  </si>
  <si>
    <t>* tarif + osobní příplatek + rizikový příplatek + příplatek za vedení</t>
  </si>
  <si>
    <t>Ad 1.</t>
  </si>
  <si>
    <r>
      <rPr>
        <b/>
        <sz val="11"/>
        <color theme="1"/>
        <rFont val="Calibri"/>
        <family val="2"/>
        <charset val="238"/>
        <scheme val="minor"/>
      </rPr>
      <t xml:space="preserve">Ad 2. </t>
    </r>
    <r>
      <rPr>
        <sz val="11"/>
        <color theme="1"/>
        <rFont val="Calibri"/>
        <family val="2"/>
        <charset val="238"/>
        <scheme val="minor"/>
      </rPr>
      <t>Zákon č. 361/2003 Sb., o služebním poměru příslušníků bezpečnostních sborů, na rozdíl od dřívější právní úpravy (zákon č. 186/1992 Sb.), nezná pojem „přímý“ respektive „nepřímý“ výkon služby. Policie České republiky své příslušníky do těchto kategorií  nerozděluje, a proto nemůže tuto otázku relevantně zodpovědět.</t>
    </r>
  </si>
  <si>
    <t>Ad 3.</t>
  </si>
  <si>
    <t>Ad 4.</t>
  </si>
  <si>
    <t>Ad 5.</t>
  </si>
  <si>
    <t>Ad 6.</t>
  </si>
  <si>
    <t>Ad 7.</t>
  </si>
  <si>
    <t>Ad 9.</t>
  </si>
  <si>
    <r>
      <rPr>
        <b/>
        <sz val="11"/>
        <color theme="1"/>
        <rFont val="Calibri"/>
        <family val="2"/>
        <charset val="238"/>
        <scheme val="minor"/>
      </rPr>
      <t>Příloha k č. j. PPR-6942-4/ČJ-2017-990140</t>
    </r>
    <r>
      <rPr>
        <sz val="11"/>
        <color theme="1"/>
        <rFont val="Calibri"/>
        <family val="2"/>
        <charset val="238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</si>
</sst>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* #,##0\ &quot;Kč&quot;_-;\-* #,##0\ &quot;Kč&quot;_-;_-* &quot;-&quot;\ &quot;Kč&quot;_-;_-@_-"/>
    <numFmt numFmtId="44" formatCode="_-* #,##0.00\ &quot;Kč&quot;_-;\-* #,##0.00\ &quot;Kč&quot;_-;_-* &quot;-&quot;??\ &quot;Kč&quot;_-;_-@_-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5">
    <xf numFmtId="0" fontId="0" fillId="0" borderId="0" xfId="0"/>
    <xf numFmtId="0" fontId="0" fillId="0" borderId="4" xfId="0" applyBorder="1" applyAlignment="1">
      <alignment horizontal="center" wrapText="1"/>
    </xf>
    <xf numFmtId="0" fontId="0" fillId="2" borderId="5" xfId="0" applyFont="1" applyFill="1" applyBorder="1"/>
    <xf numFmtId="14" fontId="0" fillId="0" borderId="6" xfId="0" applyNumberFormat="1" applyFont="1" applyBorder="1"/>
    <xf numFmtId="14" fontId="0" fillId="0" borderId="7" xfId="0" applyNumberFormat="1" applyBorder="1"/>
    <xf numFmtId="14" fontId="0" fillId="0" borderId="8" xfId="0" applyNumberFormat="1" applyBorder="1" applyAlignment="1">
      <alignment horizontal="center"/>
    </xf>
    <xf numFmtId="49" fontId="0" fillId="2" borderId="9" xfId="0" applyNumberFormat="1" applyFont="1" applyFill="1" applyBorder="1"/>
    <xf numFmtId="0" fontId="0" fillId="0" borderId="10" xfId="0" applyFont="1" applyBorder="1"/>
    <xf numFmtId="0" fontId="0" fillId="0" borderId="11" xfId="0" applyBorder="1"/>
    <xf numFmtId="0" fontId="0" fillId="0" borderId="12" xfId="0" applyBorder="1"/>
    <xf numFmtId="49" fontId="0" fillId="2" borderId="0" xfId="0" applyNumberFormat="1" applyFont="1" applyFill="1"/>
    <xf numFmtId="0" fontId="0" fillId="0" borderId="0" xfId="0" applyFont="1"/>
    <xf numFmtId="49" fontId="0" fillId="2" borderId="13" xfId="0" applyNumberFormat="1" applyFont="1" applyFill="1" applyBorder="1"/>
    <xf numFmtId="0" fontId="0" fillId="0" borderId="2" xfId="0" applyFont="1" applyBorder="1"/>
    <xf numFmtId="0" fontId="0" fillId="0" borderId="3" xfId="0" applyBorder="1"/>
    <xf numFmtId="0" fontId="0" fillId="0" borderId="4" xfId="0" applyBorder="1"/>
    <xf numFmtId="49" fontId="0" fillId="2" borderId="14" xfId="0" applyNumberFormat="1" applyFont="1" applyFill="1" applyBorder="1"/>
    <xf numFmtId="0" fontId="0" fillId="0" borderId="15" xfId="0" applyFont="1" applyBorder="1"/>
    <xf numFmtId="0" fontId="0" fillId="0" borderId="16" xfId="0" applyBorder="1"/>
    <xf numFmtId="0" fontId="0" fillId="0" borderId="17" xfId="0" applyBorder="1"/>
    <xf numFmtId="0" fontId="0" fillId="3" borderId="15" xfId="0" applyFont="1" applyFill="1" applyBorder="1"/>
    <xf numFmtId="0" fontId="0" fillId="3" borderId="16" xfId="0" applyFill="1" applyBorder="1"/>
    <xf numFmtId="0" fontId="0" fillId="3" borderId="17" xfId="0" applyFill="1" applyBorder="1"/>
    <xf numFmtId="49" fontId="0" fillId="2" borderId="18" xfId="0" applyNumberFormat="1" applyFont="1" applyFill="1" applyBorder="1"/>
    <xf numFmtId="0" fontId="0" fillId="0" borderId="19" xfId="0" applyFont="1" applyBorder="1"/>
    <xf numFmtId="0" fontId="0" fillId="0" borderId="20" xfId="0" applyBorder="1"/>
    <xf numFmtId="0" fontId="0" fillId="0" borderId="21" xfId="0" applyBorder="1"/>
    <xf numFmtId="0" fontId="0" fillId="0" borderId="22" xfId="0" applyFont="1" applyBorder="1"/>
    <xf numFmtId="0" fontId="0" fillId="0" borderId="22" xfId="0" applyBorder="1"/>
    <xf numFmtId="0" fontId="2" fillId="2" borderId="13" xfId="0" applyFont="1" applyFill="1" applyBorder="1" applyAlignment="1"/>
    <xf numFmtId="0" fontId="0" fillId="0" borderId="23" xfId="0" applyFont="1" applyBorder="1"/>
    <xf numFmtId="0" fontId="2" fillId="2" borderId="14" xfId="0" applyFont="1" applyFill="1" applyBorder="1" applyAlignment="1"/>
    <xf numFmtId="0" fontId="0" fillId="0" borderId="24" xfId="0" applyFont="1" applyBorder="1"/>
    <xf numFmtId="0" fontId="2" fillId="2" borderId="18" xfId="0" applyFont="1" applyFill="1" applyBorder="1" applyAlignment="1"/>
    <xf numFmtId="0" fontId="0" fillId="0" borderId="25" xfId="0" applyFont="1" applyBorder="1"/>
    <xf numFmtId="0" fontId="2" fillId="2" borderId="9" xfId="0" applyFont="1" applyFill="1" applyBorder="1" applyAlignment="1"/>
    <xf numFmtId="0" fontId="0" fillId="0" borderId="26" xfId="0" applyBorder="1"/>
    <xf numFmtId="0" fontId="0" fillId="2" borderId="0" xfId="0" applyFont="1" applyFill="1"/>
    <xf numFmtId="0" fontId="0" fillId="2" borderId="9" xfId="0" applyFont="1" applyFill="1" applyBorder="1"/>
    <xf numFmtId="0" fontId="0" fillId="2" borderId="0" xfId="0" applyFill="1"/>
    <xf numFmtId="14" fontId="0" fillId="0" borderId="28" xfId="0" applyNumberFormat="1" applyBorder="1"/>
    <xf numFmtId="14" fontId="0" fillId="0" borderId="29" xfId="0" applyNumberFormat="1" applyBorder="1"/>
    <xf numFmtId="49" fontId="0" fillId="2" borderId="9" xfId="0" applyNumberFormat="1" applyFill="1" applyBorder="1"/>
    <xf numFmtId="0" fontId="0" fillId="0" borderId="10" xfId="0" applyBorder="1"/>
    <xf numFmtId="0" fontId="0" fillId="0" borderId="29" xfId="0" applyBorder="1"/>
    <xf numFmtId="49" fontId="0" fillId="2" borderId="0" xfId="0" applyNumberFormat="1" applyFill="1"/>
    <xf numFmtId="49" fontId="0" fillId="2" borderId="13" xfId="0" applyNumberFormat="1" applyFill="1" applyBorder="1"/>
    <xf numFmtId="0" fontId="0" fillId="0" borderId="2" xfId="0" applyBorder="1"/>
    <xf numFmtId="49" fontId="0" fillId="2" borderId="14" xfId="0" applyNumberFormat="1" applyFill="1" applyBorder="1"/>
    <xf numFmtId="0" fontId="0" fillId="0" borderId="15" xfId="0" applyBorder="1"/>
    <xf numFmtId="0" fontId="0" fillId="3" borderId="15" xfId="0" applyFill="1" applyBorder="1"/>
    <xf numFmtId="49" fontId="0" fillId="2" borderId="18" xfId="0" applyNumberFormat="1" applyFill="1" applyBorder="1"/>
    <xf numFmtId="0" fontId="0" fillId="0" borderId="19" xfId="0" applyBorder="1"/>
    <xf numFmtId="0" fontId="0" fillId="0" borderId="8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2" borderId="9" xfId="0" applyFill="1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14" xfId="0" applyBorder="1"/>
    <xf numFmtId="0" fontId="0" fillId="0" borderId="18" xfId="0" applyBorder="1"/>
    <xf numFmtId="42" fontId="0" fillId="0" borderId="4" xfId="1" applyNumberFormat="1" applyFont="1" applyBorder="1"/>
    <xf numFmtId="42" fontId="0" fillId="0" borderId="17" xfId="1" applyNumberFormat="1" applyFont="1" applyBorder="1"/>
    <xf numFmtId="0" fontId="0" fillId="0" borderId="6" xfId="0" applyBorder="1"/>
    <xf numFmtId="42" fontId="0" fillId="0" borderId="8" xfId="1" applyNumberFormat="1" applyFont="1" applyBorder="1"/>
    <xf numFmtId="3" fontId="0" fillId="0" borderId="17" xfId="0" applyNumberFormat="1" applyBorder="1"/>
    <xf numFmtId="3" fontId="0" fillId="0" borderId="8" xfId="0" applyNumberFormat="1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4" xfId="0" applyBorder="1" applyAlignment="1">
      <alignment horizontal="right"/>
    </xf>
    <xf numFmtId="0" fontId="0" fillId="2" borderId="22" xfId="0" applyFill="1" applyBorder="1"/>
    <xf numFmtId="0" fontId="0" fillId="2" borderId="30" xfId="0" applyFill="1" applyBorder="1"/>
    <xf numFmtId="0" fontId="0" fillId="2" borderId="29" xfId="0" applyFill="1" applyBorder="1"/>
    <xf numFmtId="0" fontId="0" fillId="2" borderId="28" xfId="0" applyFill="1" applyBorder="1" applyAlignment="1">
      <alignment vertical="center"/>
    </xf>
    <xf numFmtId="0" fontId="0" fillId="2" borderId="29" xfId="0" applyFill="1" applyBorder="1" applyAlignment="1">
      <alignment wrapText="1"/>
    </xf>
    <xf numFmtId="0" fontId="0" fillId="2" borderId="28" xfId="0" applyFill="1" applyBorder="1"/>
    <xf numFmtId="0" fontId="0" fillId="2" borderId="2" xfId="0" applyFill="1" applyBorder="1"/>
    <xf numFmtId="0" fontId="0" fillId="2" borderId="4" xfId="0" applyFill="1" applyBorder="1"/>
    <xf numFmtId="0" fontId="3" fillId="2" borderId="1" xfId="0" applyFont="1" applyFill="1" applyBorder="1"/>
    <xf numFmtId="0" fontId="3" fillId="2" borderId="27" xfId="0" applyFont="1" applyFill="1" applyBorder="1"/>
    <xf numFmtId="0" fontId="3" fillId="0" borderId="9" xfId="0" applyFont="1" applyBorder="1"/>
    <xf numFmtId="0" fontId="3" fillId="0" borderId="0" xfId="0" applyFont="1"/>
    <xf numFmtId="0" fontId="3" fillId="2" borderId="9" xfId="0" applyFont="1" applyFill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8" xfId="0" applyBorder="1" applyAlignment="1">
      <alignment horizontal="left" vertical="center" wrapText="1"/>
    </xf>
    <xf numFmtId="0" fontId="0" fillId="0" borderId="39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2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9" xfId="0" applyBorder="1" applyAlignment="1">
      <alignment horizontal="center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zoomScaleNormal="100" workbookViewId="0">
      <selection activeCell="J12" sqref="J12"/>
    </sheetView>
  </sheetViews>
  <sheetFormatPr defaultRowHeight="15" x14ac:dyDescent="0.25"/>
  <cols>
    <col min="1" max="1" width="47.140625" style="39" bestFit="1" customWidth="1"/>
    <col min="2" max="2" width="10.7109375" customWidth="1"/>
    <col min="3" max="3" width="10.85546875" customWidth="1"/>
    <col min="4" max="4" width="11.42578125" customWidth="1"/>
    <col min="5" max="5" width="11.140625" customWidth="1"/>
    <col min="6" max="6" width="11.85546875" customWidth="1"/>
  </cols>
  <sheetData>
    <row r="1" spans="1:6" ht="15.75" thickBot="1" x14ac:dyDescent="0.3">
      <c r="A1" s="39" t="s">
        <v>67</v>
      </c>
    </row>
    <row r="2" spans="1:6" ht="30" x14ac:dyDescent="0.25">
      <c r="A2" s="82" t="s">
        <v>59</v>
      </c>
      <c r="B2" s="87" t="s">
        <v>0</v>
      </c>
      <c r="C2" s="88"/>
      <c r="D2" s="88"/>
      <c r="E2" s="88"/>
      <c r="F2" s="1" t="s">
        <v>1</v>
      </c>
    </row>
    <row r="3" spans="1:6" ht="15.75" thickBot="1" x14ac:dyDescent="0.3">
      <c r="A3" s="2"/>
      <c r="B3" s="3">
        <v>41275</v>
      </c>
      <c r="C3" s="4">
        <v>41640</v>
      </c>
      <c r="D3" s="4">
        <v>42005</v>
      </c>
      <c r="E3" s="4">
        <v>42370</v>
      </c>
      <c r="F3" s="5">
        <v>42736</v>
      </c>
    </row>
    <row r="4" spans="1:6" ht="15.75" thickBot="1" x14ac:dyDescent="0.3">
      <c r="A4" s="6" t="s">
        <v>2</v>
      </c>
      <c r="B4" s="7">
        <v>528</v>
      </c>
      <c r="C4" s="8">
        <v>509</v>
      </c>
      <c r="D4" s="8">
        <v>523</v>
      </c>
      <c r="E4" s="8">
        <v>530</v>
      </c>
      <c r="F4" s="9">
        <v>592</v>
      </c>
    </row>
    <row r="5" spans="1:6" ht="15.75" thickBot="1" x14ac:dyDescent="0.3">
      <c r="A5" s="10"/>
      <c r="B5" s="11"/>
    </row>
    <row r="6" spans="1:6" x14ac:dyDescent="0.25">
      <c r="A6" s="12" t="s">
        <v>38</v>
      </c>
      <c r="B6" s="13">
        <v>44</v>
      </c>
      <c r="C6" s="14">
        <v>46</v>
      </c>
      <c r="D6" s="14">
        <v>48</v>
      </c>
      <c r="E6" s="14">
        <v>49</v>
      </c>
      <c r="F6" s="15">
        <v>52</v>
      </c>
    </row>
    <row r="7" spans="1:6" x14ac:dyDescent="0.25">
      <c r="A7" s="16" t="s">
        <v>53</v>
      </c>
      <c r="B7" s="17">
        <v>1152</v>
      </c>
      <c r="C7" s="18">
        <v>1132</v>
      </c>
      <c r="D7" s="18">
        <v>1165</v>
      </c>
      <c r="E7" s="18">
        <v>1190</v>
      </c>
      <c r="F7" s="19">
        <v>1221</v>
      </c>
    </row>
    <row r="8" spans="1:6" x14ac:dyDescent="0.25">
      <c r="A8" s="16" t="s">
        <v>39</v>
      </c>
      <c r="B8" s="20"/>
      <c r="C8" s="21"/>
      <c r="D8" s="21"/>
      <c r="E8" s="18">
        <v>177</v>
      </c>
      <c r="F8" s="19">
        <v>262</v>
      </c>
    </row>
    <row r="9" spans="1:6" x14ac:dyDescent="0.25">
      <c r="A9" s="16" t="s">
        <v>40</v>
      </c>
      <c r="B9" s="17">
        <v>113</v>
      </c>
      <c r="C9" s="18">
        <v>113</v>
      </c>
      <c r="D9" s="18">
        <v>113</v>
      </c>
      <c r="E9" s="18">
        <v>114</v>
      </c>
      <c r="F9" s="19">
        <v>123</v>
      </c>
    </row>
    <row r="10" spans="1:6" x14ac:dyDescent="0.25">
      <c r="A10" s="16" t="s">
        <v>41</v>
      </c>
      <c r="B10" s="20"/>
      <c r="C10" s="21"/>
      <c r="D10" s="21"/>
      <c r="E10" s="21"/>
      <c r="F10" s="19">
        <v>870</v>
      </c>
    </row>
    <row r="11" spans="1:6" x14ac:dyDescent="0.25">
      <c r="A11" s="16" t="s">
        <v>42</v>
      </c>
      <c r="B11" s="17">
        <v>392</v>
      </c>
      <c r="C11" s="18">
        <v>397</v>
      </c>
      <c r="D11" s="18">
        <v>407</v>
      </c>
      <c r="E11" s="18">
        <v>425</v>
      </c>
      <c r="F11" s="22"/>
    </row>
    <row r="12" spans="1:6" x14ac:dyDescent="0.25">
      <c r="A12" s="16" t="s">
        <v>43</v>
      </c>
      <c r="B12" s="17">
        <v>132</v>
      </c>
      <c r="C12" s="18">
        <v>132</v>
      </c>
      <c r="D12" s="18">
        <v>132</v>
      </c>
      <c r="E12" s="18">
        <v>137</v>
      </c>
      <c r="F12" s="19">
        <v>150</v>
      </c>
    </row>
    <row r="13" spans="1:6" x14ac:dyDescent="0.25">
      <c r="A13" s="16" t="s">
        <v>44</v>
      </c>
      <c r="B13" s="17">
        <v>65</v>
      </c>
      <c r="C13" s="18">
        <v>65</v>
      </c>
      <c r="D13" s="18">
        <v>65</v>
      </c>
      <c r="E13" s="18">
        <v>75</v>
      </c>
      <c r="F13" s="19">
        <v>83</v>
      </c>
    </row>
    <row r="14" spans="1:6" x14ac:dyDescent="0.25">
      <c r="A14" s="16" t="s">
        <v>45</v>
      </c>
      <c r="B14" s="17">
        <v>145</v>
      </c>
      <c r="C14" s="18">
        <v>145</v>
      </c>
      <c r="D14" s="18">
        <v>160</v>
      </c>
      <c r="E14" s="18">
        <v>163</v>
      </c>
      <c r="F14" s="19">
        <v>185</v>
      </c>
    </row>
    <row r="15" spans="1:6" x14ac:dyDescent="0.25">
      <c r="A15" s="16" t="s">
        <v>46</v>
      </c>
      <c r="B15" s="17" t="s">
        <v>47</v>
      </c>
      <c r="C15" s="18" t="s">
        <v>47</v>
      </c>
      <c r="D15" s="18" t="s">
        <v>48</v>
      </c>
      <c r="E15" s="18" t="s">
        <v>47</v>
      </c>
      <c r="F15" s="19" t="s">
        <v>49</v>
      </c>
    </row>
    <row r="16" spans="1:6" x14ac:dyDescent="0.25">
      <c r="A16" s="16" t="s">
        <v>50</v>
      </c>
      <c r="B16" s="17">
        <v>526</v>
      </c>
      <c r="C16" s="18">
        <v>533</v>
      </c>
      <c r="D16" s="18">
        <v>534</v>
      </c>
      <c r="E16" s="18">
        <v>541</v>
      </c>
      <c r="F16" s="19">
        <v>593</v>
      </c>
    </row>
    <row r="17" spans="1:6" x14ac:dyDescent="0.25">
      <c r="A17" s="16" t="s">
        <v>51</v>
      </c>
      <c r="B17" s="17">
        <v>817</v>
      </c>
      <c r="C17" s="18">
        <v>801</v>
      </c>
      <c r="D17" s="18">
        <v>810</v>
      </c>
      <c r="E17" s="18">
        <v>892</v>
      </c>
      <c r="F17" s="19">
        <v>1256</v>
      </c>
    </row>
    <row r="18" spans="1:6" x14ac:dyDescent="0.25">
      <c r="A18" s="16" t="s">
        <v>52</v>
      </c>
      <c r="B18" s="17">
        <v>180</v>
      </c>
      <c r="C18" s="18">
        <v>196</v>
      </c>
      <c r="D18" s="18">
        <v>205</v>
      </c>
      <c r="E18" s="18">
        <v>203</v>
      </c>
      <c r="F18" s="19">
        <v>229</v>
      </c>
    </row>
    <row r="19" spans="1:6" x14ac:dyDescent="0.25">
      <c r="A19" s="16" t="s">
        <v>54</v>
      </c>
      <c r="B19" s="17">
        <v>339</v>
      </c>
      <c r="C19" s="18">
        <v>334</v>
      </c>
      <c r="D19" s="18">
        <v>334</v>
      </c>
      <c r="E19" s="18">
        <v>340</v>
      </c>
      <c r="F19" s="22"/>
    </row>
    <row r="20" spans="1:6" ht="15.75" thickBot="1" x14ac:dyDescent="0.3">
      <c r="A20" s="23" t="s">
        <v>55</v>
      </c>
      <c r="B20" s="24">
        <v>20</v>
      </c>
      <c r="C20" s="25">
        <v>20</v>
      </c>
      <c r="D20" s="25">
        <v>19</v>
      </c>
      <c r="E20" s="25">
        <v>20</v>
      </c>
      <c r="F20" s="26">
        <v>19</v>
      </c>
    </row>
    <row r="21" spans="1:6" ht="15.75" thickBot="1" x14ac:dyDescent="0.3">
      <c r="A21" s="6" t="s">
        <v>4</v>
      </c>
      <c r="B21" s="27">
        <f>SUM(B6:B20)</f>
        <v>3925</v>
      </c>
      <c r="C21" s="28">
        <f>SUM(C6:C20)</f>
        <v>3914</v>
      </c>
      <c r="D21" s="28">
        <f>SUM(D6:D20)</f>
        <v>3992</v>
      </c>
      <c r="E21" s="28">
        <f>SUM(E6:E20)</f>
        <v>4326</v>
      </c>
      <c r="F21" s="28">
        <f>SUM(F6:F20)</f>
        <v>5043</v>
      </c>
    </row>
    <row r="22" spans="1:6" ht="15.75" thickBot="1" x14ac:dyDescent="0.3">
      <c r="A22" s="10"/>
      <c r="B22" s="11"/>
    </row>
    <row r="23" spans="1:6" x14ac:dyDescent="0.25">
      <c r="A23" s="29" t="s">
        <v>5</v>
      </c>
      <c r="B23" s="30">
        <v>3512</v>
      </c>
      <c r="C23" s="14">
        <v>3602</v>
      </c>
      <c r="D23" s="14">
        <v>3614</v>
      </c>
      <c r="E23" s="14">
        <v>3662</v>
      </c>
      <c r="F23" s="15">
        <v>3779</v>
      </c>
    </row>
    <row r="24" spans="1:6" x14ac:dyDescent="0.25">
      <c r="A24" s="31" t="s">
        <v>6</v>
      </c>
      <c r="B24" s="32">
        <v>2140</v>
      </c>
      <c r="C24" s="18">
        <v>2191</v>
      </c>
      <c r="D24" s="18">
        <v>2232</v>
      </c>
      <c r="E24" s="18">
        <v>2235</v>
      </c>
      <c r="F24" s="19">
        <v>2294</v>
      </c>
    </row>
    <row r="25" spans="1:6" x14ac:dyDescent="0.25">
      <c r="A25" s="31" t="s">
        <v>7</v>
      </c>
      <c r="B25" s="32">
        <v>2129</v>
      </c>
      <c r="C25" s="18">
        <v>2190</v>
      </c>
      <c r="D25" s="18">
        <v>2195</v>
      </c>
      <c r="E25" s="18">
        <v>2243</v>
      </c>
      <c r="F25" s="19">
        <v>2309</v>
      </c>
    </row>
    <row r="26" spans="1:6" x14ac:dyDescent="0.25">
      <c r="A26" s="31" t="s">
        <v>8</v>
      </c>
      <c r="B26" s="32">
        <v>3153</v>
      </c>
      <c r="C26" s="18">
        <v>3152</v>
      </c>
      <c r="D26" s="18">
        <v>3298</v>
      </c>
      <c r="E26" s="18">
        <v>3338</v>
      </c>
      <c r="F26" s="19">
        <v>3395</v>
      </c>
    </row>
    <row r="27" spans="1:6" x14ac:dyDescent="0.25">
      <c r="A27" s="31" t="s">
        <v>9</v>
      </c>
      <c r="B27" s="32">
        <v>1701</v>
      </c>
      <c r="C27" s="18">
        <v>1708</v>
      </c>
      <c r="D27" s="18">
        <v>1733</v>
      </c>
      <c r="E27" s="18">
        <v>1760</v>
      </c>
      <c r="F27" s="19">
        <v>1813</v>
      </c>
    </row>
    <row r="28" spans="1:6" x14ac:dyDescent="0.25">
      <c r="A28" s="31" t="s">
        <v>10</v>
      </c>
      <c r="B28" s="32">
        <v>3417</v>
      </c>
      <c r="C28" s="18">
        <v>3433</v>
      </c>
      <c r="D28" s="18">
        <v>3491</v>
      </c>
      <c r="E28" s="18">
        <v>3546</v>
      </c>
      <c r="F28" s="19">
        <v>3605</v>
      </c>
    </row>
    <row r="29" spans="1:6" x14ac:dyDescent="0.25">
      <c r="A29" s="31" t="s">
        <v>11</v>
      </c>
      <c r="B29" s="32">
        <v>3792</v>
      </c>
      <c r="C29" s="18">
        <v>3819</v>
      </c>
      <c r="D29" s="18">
        <v>4013</v>
      </c>
      <c r="E29" s="18">
        <v>4025</v>
      </c>
      <c r="F29" s="19">
        <v>4100</v>
      </c>
    </row>
    <row r="30" spans="1:6" x14ac:dyDescent="0.25">
      <c r="A30" s="31" t="s">
        <v>12</v>
      </c>
      <c r="B30" s="32">
        <v>6215</v>
      </c>
      <c r="C30" s="18">
        <v>6276</v>
      </c>
      <c r="D30" s="18">
        <v>6279</v>
      </c>
      <c r="E30" s="18">
        <v>6224</v>
      </c>
      <c r="F30" s="19">
        <v>6412</v>
      </c>
    </row>
    <row r="31" spans="1:6" x14ac:dyDescent="0.25">
      <c r="A31" s="31" t="s">
        <v>13</v>
      </c>
      <c r="B31" s="32">
        <v>1236</v>
      </c>
      <c r="C31" s="18">
        <v>1266</v>
      </c>
      <c r="D31" s="18">
        <v>1296</v>
      </c>
      <c r="E31" s="18">
        <v>1278</v>
      </c>
      <c r="F31" s="19">
        <v>1330</v>
      </c>
    </row>
    <row r="32" spans="1:6" x14ac:dyDescent="0.25">
      <c r="A32" s="31" t="s">
        <v>14</v>
      </c>
      <c r="B32" s="32">
        <v>1269</v>
      </c>
      <c r="C32" s="18">
        <v>1272</v>
      </c>
      <c r="D32" s="18">
        <v>1300</v>
      </c>
      <c r="E32" s="18">
        <v>1304</v>
      </c>
      <c r="F32" s="19">
        <v>1338</v>
      </c>
    </row>
    <row r="33" spans="1:6" x14ac:dyDescent="0.25">
      <c r="A33" s="31" t="s">
        <v>15</v>
      </c>
      <c r="B33" s="32">
        <v>1193</v>
      </c>
      <c r="C33" s="18">
        <v>1206</v>
      </c>
      <c r="D33" s="18">
        <v>1236</v>
      </c>
      <c r="E33" s="18">
        <v>1266</v>
      </c>
      <c r="F33" s="19">
        <v>1308</v>
      </c>
    </row>
    <row r="34" spans="1:6" x14ac:dyDescent="0.25">
      <c r="A34" s="31" t="s">
        <v>16</v>
      </c>
      <c r="B34" s="32">
        <v>1175</v>
      </c>
      <c r="C34" s="18">
        <v>1206</v>
      </c>
      <c r="D34" s="18">
        <v>1235</v>
      </c>
      <c r="E34" s="18">
        <v>1246</v>
      </c>
      <c r="F34" s="19">
        <v>1283</v>
      </c>
    </row>
    <row r="35" spans="1:6" x14ac:dyDescent="0.25">
      <c r="A35" s="31" t="s">
        <v>17</v>
      </c>
      <c r="B35" s="32">
        <v>1205</v>
      </c>
      <c r="C35" s="18">
        <v>1216</v>
      </c>
      <c r="D35" s="18">
        <v>1233</v>
      </c>
      <c r="E35" s="18">
        <v>1237</v>
      </c>
      <c r="F35" s="19">
        <v>1279</v>
      </c>
    </row>
    <row r="36" spans="1:6" ht="15.75" thickBot="1" x14ac:dyDescent="0.3">
      <c r="A36" s="33" t="s">
        <v>18</v>
      </c>
      <c r="B36" s="34">
        <v>1662</v>
      </c>
      <c r="C36" s="25">
        <v>1680</v>
      </c>
      <c r="D36" s="25">
        <v>1710</v>
      </c>
      <c r="E36" s="25">
        <v>1722</v>
      </c>
      <c r="F36" s="26">
        <v>1753</v>
      </c>
    </row>
    <row r="37" spans="1:6" ht="15.75" thickBot="1" x14ac:dyDescent="0.3">
      <c r="A37" s="35" t="s">
        <v>19</v>
      </c>
      <c r="B37" s="27">
        <f>SUM(B23:B36)</f>
        <v>33799</v>
      </c>
      <c r="C37" s="28">
        <f>SUM(C23:C36)</f>
        <v>34217</v>
      </c>
      <c r="D37" s="28">
        <f>SUM(D23:D36)</f>
        <v>34865</v>
      </c>
      <c r="E37" s="28">
        <f>SUM(E23:E36)</f>
        <v>35086</v>
      </c>
      <c r="F37" s="36">
        <f>SUM(F23:F36)</f>
        <v>35998</v>
      </c>
    </row>
    <row r="38" spans="1:6" ht="15.75" thickBot="1" x14ac:dyDescent="0.3">
      <c r="A38" s="37"/>
      <c r="B38" s="11"/>
    </row>
    <row r="39" spans="1:6" ht="15.75" thickBot="1" x14ac:dyDescent="0.3">
      <c r="A39" s="38" t="s">
        <v>20</v>
      </c>
      <c r="B39" s="27">
        <f>B4+B21+B37</f>
        <v>38252</v>
      </c>
      <c r="C39" s="28">
        <f>C4+C21+C37</f>
        <v>38640</v>
      </c>
      <c r="D39" s="28">
        <f>D4+D21+D37</f>
        <v>39380</v>
      </c>
      <c r="E39" s="28">
        <f>E4+E21+E37</f>
        <v>39942</v>
      </c>
      <c r="F39" s="36">
        <f>F4+F21+F37</f>
        <v>41633</v>
      </c>
    </row>
  </sheetData>
  <mergeCells count="1">
    <mergeCell ref="B2:E2"/>
  </mergeCells>
  <pageMargins left="0.7" right="0.7" top="0.78740157499999996" bottom="0.78740157499999996" header="0.3" footer="0.3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D7" sqref="D7"/>
    </sheetView>
  </sheetViews>
  <sheetFormatPr defaultRowHeight="15" x14ac:dyDescent="0.25"/>
  <cols>
    <col min="1" max="1" width="15.5703125" bestFit="1" customWidth="1"/>
    <col min="7" max="7" width="7.140625" customWidth="1"/>
    <col min="8" max="8" width="5.42578125" hidden="1" customWidth="1"/>
    <col min="9" max="9" width="9.140625" hidden="1" customWidth="1"/>
    <col min="10" max="10" width="0.28515625" customWidth="1"/>
  </cols>
  <sheetData>
    <row r="1" spans="1:10" ht="78" customHeight="1" x14ac:dyDescent="0.25">
      <c r="A1" s="89" t="s">
        <v>60</v>
      </c>
      <c r="B1" s="90"/>
      <c r="C1" s="90"/>
      <c r="D1" s="90"/>
      <c r="E1" s="90"/>
      <c r="F1" s="90"/>
      <c r="G1" s="90"/>
      <c r="H1" s="90"/>
      <c r="I1" s="90"/>
      <c r="J1" s="91"/>
    </row>
  </sheetData>
  <mergeCells count="1">
    <mergeCell ref="A1:J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zoomScaleNormal="100" workbookViewId="0">
      <selection activeCell="J16" sqref="J16"/>
    </sheetView>
  </sheetViews>
  <sheetFormatPr defaultRowHeight="15" x14ac:dyDescent="0.25"/>
  <cols>
    <col min="1" max="1" width="47.140625" bestFit="1" customWidth="1"/>
    <col min="2" max="2" width="10.85546875" customWidth="1"/>
    <col min="3" max="3" width="12" customWidth="1"/>
  </cols>
  <sheetData>
    <row r="1" spans="1:3" ht="15.75" thickBot="1" x14ac:dyDescent="0.3">
      <c r="A1" s="83" t="s">
        <v>61</v>
      </c>
      <c r="B1" s="40">
        <v>41275</v>
      </c>
      <c r="C1" s="41">
        <v>42736</v>
      </c>
    </row>
    <row r="2" spans="1:3" ht="15.75" thickBot="1" x14ac:dyDescent="0.3">
      <c r="A2" s="42" t="s">
        <v>2</v>
      </c>
      <c r="B2" s="43">
        <v>52</v>
      </c>
      <c r="C2" s="44">
        <v>57</v>
      </c>
    </row>
    <row r="3" spans="1:3" ht="15.75" thickBot="1" x14ac:dyDescent="0.3">
      <c r="A3" s="45"/>
    </row>
    <row r="4" spans="1:3" x14ac:dyDescent="0.25">
      <c r="A4" s="46" t="s">
        <v>38</v>
      </c>
      <c r="B4" s="47">
        <v>5</v>
      </c>
      <c r="C4" s="15">
        <v>5</v>
      </c>
    </row>
    <row r="5" spans="1:3" x14ac:dyDescent="0.25">
      <c r="A5" s="48" t="s">
        <v>53</v>
      </c>
      <c r="B5" s="49">
        <v>58</v>
      </c>
      <c r="C5" s="19">
        <v>59</v>
      </c>
    </row>
    <row r="6" spans="1:3" x14ac:dyDescent="0.25">
      <c r="A6" s="48" t="s">
        <v>39</v>
      </c>
      <c r="B6" s="50"/>
      <c r="C6" s="19">
        <v>38</v>
      </c>
    </row>
    <row r="7" spans="1:3" x14ac:dyDescent="0.25">
      <c r="A7" s="48" t="s">
        <v>40</v>
      </c>
      <c r="B7" s="49">
        <v>16</v>
      </c>
      <c r="C7" s="19">
        <v>16</v>
      </c>
    </row>
    <row r="8" spans="1:3" x14ac:dyDescent="0.25">
      <c r="A8" s="48" t="s">
        <v>41</v>
      </c>
      <c r="B8" s="50"/>
      <c r="C8" s="19">
        <v>92</v>
      </c>
    </row>
    <row r="9" spans="1:3" x14ac:dyDescent="0.25">
      <c r="A9" s="48" t="s">
        <v>42</v>
      </c>
      <c r="B9" s="49">
        <v>41</v>
      </c>
      <c r="C9" s="22"/>
    </row>
    <row r="10" spans="1:3" x14ac:dyDescent="0.25">
      <c r="A10" s="48" t="s">
        <v>43</v>
      </c>
      <c r="B10" s="49">
        <v>16</v>
      </c>
      <c r="C10" s="19">
        <v>15</v>
      </c>
    </row>
    <row r="11" spans="1:3" x14ac:dyDescent="0.25">
      <c r="A11" s="48" t="s">
        <v>44</v>
      </c>
      <c r="B11" s="49">
        <v>5</v>
      </c>
      <c r="C11" s="19">
        <v>12</v>
      </c>
    </row>
    <row r="12" spans="1:3" x14ac:dyDescent="0.25">
      <c r="A12" s="48" t="s">
        <v>45</v>
      </c>
      <c r="B12" s="49">
        <v>16</v>
      </c>
      <c r="C12" s="19">
        <v>17</v>
      </c>
    </row>
    <row r="13" spans="1:3" x14ac:dyDescent="0.25">
      <c r="A13" s="48" t="s">
        <v>46</v>
      </c>
      <c r="B13" s="49" t="s">
        <v>56</v>
      </c>
      <c r="C13" s="19" t="s">
        <v>56</v>
      </c>
    </row>
    <row r="14" spans="1:3" x14ac:dyDescent="0.25">
      <c r="A14" s="48" t="s">
        <v>50</v>
      </c>
      <c r="B14" s="49">
        <v>46</v>
      </c>
      <c r="C14" s="19">
        <v>47</v>
      </c>
    </row>
    <row r="15" spans="1:3" x14ac:dyDescent="0.25">
      <c r="A15" s="48" t="s">
        <v>51</v>
      </c>
      <c r="B15" s="49">
        <v>43</v>
      </c>
      <c r="C15" s="19">
        <v>61</v>
      </c>
    </row>
    <row r="16" spans="1:3" x14ac:dyDescent="0.25">
      <c r="A16" s="48" t="s">
        <v>52</v>
      </c>
      <c r="B16" s="49">
        <v>13</v>
      </c>
      <c r="C16" s="19">
        <v>18</v>
      </c>
    </row>
    <row r="17" spans="1:3" x14ac:dyDescent="0.25">
      <c r="A17" s="48" t="s">
        <v>57</v>
      </c>
      <c r="B17" s="49">
        <v>35</v>
      </c>
      <c r="C17" s="22"/>
    </row>
    <row r="18" spans="1:3" ht="15.75" thickBot="1" x14ac:dyDescent="0.3">
      <c r="A18" s="51" t="s">
        <v>3</v>
      </c>
      <c r="B18" s="52">
        <v>3</v>
      </c>
      <c r="C18" s="53">
        <v>3</v>
      </c>
    </row>
    <row r="19" spans="1:3" ht="15.75" thickBot="1" x14ac:dyDescent="0.3">
      <c r="A19" s="42" t="s">
        <v>4</v>
      </c>
      <c r="B19" s="28">
        <f>SUM(B4:B18)</f>
        <v>297</v>
      </c>
      <c r="C19" s="44">
        <f>SUM(C4:C18)</f>
        <v>383</v>
      </c>
    </row>
    <row r="20" spans="1:3" ht="15.75" thickBot="1" x14ac:dyDescent="0.3">
      <c r="A20" s="45"/>
    </row>
    <row r="21" spans="1:3" x14ac:dyDescent="0.25">
      <c r="A21" s="29" t="s">
        <v>5</v>
      </c>
      <c r="B21" s="54">
        <v>284</v>
      </c>
      <c r="C21" s="15">
        <v>285</v>
      </c>
    </row>
    <row r="22" spans="1:3" x14ac:dyDescent="0.25">
      <c r="A22" s="31" t="s">
        <v>6</v>
      </c>
      <c r="B22" s="55">
        <v>185</v>
      </c>
      <c r="C22" s="19">
        <v>191</v>
      </c>
    </row>
    <row r="23" spans="1:3" x14ac:dyDescent="0.25">
      <c r="A23" s="31" t="s">
        <v>7</v>
      </c>
      <c r="B23" s="55">
        <v>183</v>
      </c>
      <c r="C23" s="19">
        <v>176</v>
      </c>
    </row>
    <row r="24" spans="1:3" x14ac:dyDescent="0.25">
      <c r="A24" s="31" t="s">
        <v>8</v>
      </c>
      <c r="B24" s="55">
        <v>243</v>
      </c>
      <c r="C24" s="19">
        <v>246</v>
      </c>
    </row>
    <row r="25" spans="1:3" x14ac:dyDescent="0.25">
      <c r="A25" s="31" t="s">
        <v>9</v>
      </c>
      <c r="B25" s="55">
        <v>137</v>
      </c>
      <c r="C25" s="19">
        <v>146</v>
      </c>
    </row>
    <row r="26" spans="1:3" x14ac:dyDescent="0.25">
      <c r="A26" s="31" t="s">
        <v>10</v>
      </c>
      <c r="B26" s="55">
        <v>243</v>
      </c>
      <c r="C26" s="19">
        <v>250</v>
      </c>
    </row>
    <row r="27" spans="1:3" x14ac:dyDescent="0.25">
      <c r="A27" s="31" t="s">
        <v>11</v>
      </c>
      <c r="B27" s="55">
        <v>290</v>
      </c>
      <c r="C27" s="19">
        <v>289</v>
      </c>
    </row>
    <row r="28" spans="1:3" x14ac:dyDescent="0.25">
      <c r="A28" s="31" t="s">
        <v>12</v>
      </c>
      <c r="B28" s="55">
        <v>415</v>
      </c>
      <c r="C28" s="19">
        <v>420</v>
      </c>
    </row>
    <row r="29" spans="1:3" x14ac:dyDescent="0.25">
      <c r="A29" s="31" t="s">
        <v>13</v>
      </c>
      <c r="B29" s="55">
        <v>86</v>
      </c>
      <c r="C29" s="19">
        <v>90</v>
      </c>
    </row>
    <row r="30" spans="1:3" x14ac:dyDescent="0.25">
      <c r="A30" s="31" t="s">
        <v>14</v>
      </c>
      <c r="B30" s="55">
        <v>108</v>
      </c>
      <c r="C30" s="19">
        <v>110</v>
      </c>
    </row>
    <row r="31" spans="1:3" x14ac:dyDescent="0.25">
      <c r="A31" s="31" t="s">
        <v>15</v>
      </c>
      <c r="B31" s="55">
        <v>97</v>
      </c>
      <c r="C31" s="19">
        <v>105</v>
      </c>
    </row>
    <row r="32" spans="1:3" x14ac:dyDescent="0.25">
      <c r="A32" s="31" t="s">
        <v>16</v>
      </c>
      <c r="B32" s="55">
        <v>102</v>
      </c>
      <c r="C32" s="19">
        <v>116</v>
      </c>
    </row>
    <row r="33" spans="1:3" x14ac:dyDescent="0.25">
      <c r="A33" s="31" t="s">
        <v>17</v>
      </c>
      <c r="B33" s="55">
        <v>90</v>
      </c>
      <c r="C33" s="19">
        <v>101</v>
      </c>
    </row>
    <row r="34" spans="1:3" ht="15.75" thickBot="1" x14ac:dyDescent="0.3">
      <c r="A34" s="33" t="s">
        <v>18</v>
      </c>
      <c r="B34" s="56">
        <v>136</v>
      </c>
      <c r="C34" s="26">
        <v>142</v>
      </c>
    </row>
    <row r="35" spans="1:3" ht="15.75" thickBot="1" x14ac:dyDescent="0.3">
      <c r="A35" s="35" t="s">
        <v>19</v>
      </c>
      <c r="B35" s="28">
        <f>SUM(B21:B34)</f>
        <v>2599</v>
      </c>
      <c r="C35" s="44">
        <f>SUM(C21:C34)</f>
        <v>2667</v>
      </c>
    </row>
    <row r="36" spans="1:3" ht="15.75" thickBot="1" x14ac:dyDescent="0.3">
      <c r="A36" s="39"/>
    </row>
    <row r="37" spans="1:3" ht="15.75" thickBot="1" x14ac:dyDescent="0.3">
      <c r="A37" s="57" t="s">
        <v>20</v>
      </c>
      <c r="B37" s="28">
        <f>B2+B19+B35</f>
        <v>2948</v>
      </c>
      <c r="C37" s="44">
        <f>C2+C19+C35</f>
        <v>3107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/>
  </sheetViews>
  <sheetFormatPr defaultRowHeight="15" x14ac:dyDescent="0.25"/>
  <sheetData>
    <row r="1" spans="1:5" ht="15.75" thickBot="1" x14ac:dyDescent="0.3">
      <c r="A1" s="84" t="s">
        <v>62</v>
      </c>
      <c r="B1" s="92" t="s">
        <v>21</v>
      </c>
      <c r="C1" s="93"/>
      <c r="D1" s="93"/>
      <c r="E1" s="94"/>
    </row>
    <row r="2" spans="1:5" x14ac:dyDescent="0.25">
      <c r="A2" s="58" t="s">
        <v>22</v>
      </c>
      <c r="B2" s="59">
        <v>2013</v>
      </c>
      <c r="C2" s="60">
        <v>2014</v>
      </c>
      <c r="D2" s="60">
        <v>2015</v>
      </c>
      <c r="E2" s="61">
        <v>2016</v>
      </c>
    </row>
    <row r="3" spans="1:5" x14ac:dyDescent="0.25">
      <c r="A3" s="62">
        <v>2</v>
      </c>
      <c r="B3" s="55">
        <v>48</v>
      </c>
      <c r="C3" s="18">
        <v>75</v>
      </c>
      <c r="D3" s="18">
        <v>105</v>
      </c>
      <c r="E3" s="19">
        <v>126</v>
      </c>
    </row>
    <row r="4" spans="1:5" x14ac:dyDescent="0.25">
      <c r="A4" s="62">
        <v>3</v>
      </c>
      <c r="B4" s="55">
        <v>108</v>
      </c>
      <c r="C4" s="18">
        <v>74</v>
      </c>
      <c r="D4" s="18">
        <v>82</v>
      </c>
      <c r="E4" s="19">
        <v>122</v>
      </c>
    </row>
    <row r="5" spans="1:5" x14ac:dyDescent="0.25">
      <c r="A5" s="62">
        <v>4</v>
      </c>
      <c r="B5" s="55">
        <v>127</v>
      </c>
      <c r="C5" s="18">
        <v>117</v>
      </c>
      <c r="D5" s="18">
        <v>140</v>
      </c>
      <c r="E5" s="19">
        <v>178</v>
      </c>
    </row>
    <row r="6" spans="1:5" x14ac:dyDescent="0.25">
      <c r="A6" s="62">
        <v>5</v>
      </c>
      <c r="B6" s="55">
        <v>185</v>
      </c>
      <c r="C6" s="18">
        <v>165</v>
      </c>
      <c r="D6" s="18">
        <v>224</v>
      </c>
      <c r="E6" s="19">
        <v>290</v>
      </c>
    </row>
    <row r="7" spans="1:5" x14ac:dyDescent="0.25">
      <c r="A7" s="62">
        <v>6</v>
      </c>
      <c r="B7" s="55">
        <v>160</v>
      </c>
      <c r="C7" s="18">
        <v>153</v>
      </c>
      <c r="D7" s="18">
        <v>162</v>
      </c>
      <c r="E7" s="19">
        <v>199</v>
      </c>
    </row>
    <row r="8" spans="1:5" x14ac:dyDescent="0.25">
      <c r="A8" s="62">
        <v>7</v>
      </c>
      <c r="B8" s="55">
        <v>113</v>
      </c>
      <c r="C8" s="18">
        <v>118</v>
      </c>
      <c r="D8" s="18">
        <v>148</v>
      </c>
      <c r="E8" s="19">
        <v>191</v>
      </c>
    </row>
    <row r="9" spans="1:5" x14ac:dyDescent="0.25">
      <c r="A9" s="62">
        <v>8</v>
      </c>
      <c r="B9" s="55">
        <v>83</v>
      </c>
      <c r="C9" s="18">
        <v>75</v>
      </c>
      <c r="D9" s="18">
        <v>74</v>
      </c>
      <c r="E9" s="19">
        <v>126</v>
      </c>
    </row>
    <row r="10" spans="1:5" x14ac:dyDescent="0.25">
      <c r="A10" s="62">
        <v>9</v>
      </c>
      <c r="B10" s="55">
        <v>48</v>
      </c>
      <c r="C10" s="18">
        <v>40</v>
      </c>
      <c r="D10" s="18">
        <v>30</v>
      </c>
      <c r="E10" s="19">
        <v>66</v>
      </c>
    </row>
    <row r="11" spans="1:5" x14ac:dyDescent="0.25">
      <c r="A11" s="62">
        <v>10</v>
      </c>
      <c r="B11" s="55">
        <v>8</v>
      </c>
      <c r="C11" s="18">
        <v>6</v>
      </c>
      <c r="D11" s="18">
        <v>7</v>
      </c>
      <c r="E11" s="19">
        <v>10</v>
      </c>
    </row>
    <row r="12" spans="1:5" ht="15.75" thickBot="1" x14ac:dyDescent="0.3">
      <c r="A12" s="63">
        <v>11</v>
      </c>
      <c r="B12" s="56">
        <v>0</v>
      </c>
      <c r="C12" s="25">
        <v>0</v>
      </c>
      <c r="D12" s="25">
        <v>0</v>
      </c>
      <c r="E12" s="26">
        <v>1</v>
      </c>
    </row>
    <row r="13" spans="1:5" ht="15.75" thickBot="1" x14ac:dyDescent="0.3">
      <c r="A13" s="57" t="s">
        <v>23</v>
      </c>
      <c r="B13" s="74">
        <f>SUM(B3:B12)</f>
        <v>880</v>
      </c>
      <c r="C13" s="75">
        <f t="shared" ref="C13:E13" si="0">SUM(C3:C12)</f>
        <v>823</v>
      </c>
      <c r="D13" s="75">
        <f t="shared" si="0"/>
        <v>972</v>
      </c>
      <c r="E13" s="76">
        <f t="shared" si="0"/>
        <v>1309</v>
      </c>
    </row>
  </sheetData>
  <mergeCells count="1">
    <mergeCell ref="B1:E1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D13" sqref="D13"/>
    </sheetView>
  </sheetViews>
  <sheetFormatPr defaultRowHeight="15" x14ac:dyDescent="0.25"/>
  <cols>
    <col min="1" max="2" width="12.85546875" customWidth="1"/>
  </cols>
  <sheetData>
    <row r="1" spans="1:2" ht="15.75" thickBot="1" x14ac:dyDescent="0.3">
      <c r="A1" s="85" t="s">
        <v>63</v>
      </c>
    </row>
    <row r="2" spans="1:2" ht="45.75" thickBot="1" x14ac:dyDescent="0.3">
      <c r="A2" s="77" t="s">
        <v>31</v>
      </c>
      <c r="B2" s="78" t="s">
        <v>37</v>
      </c>
    </row>
    <row r="3" spans="1:2" ht="30" customHeight="1" x14ac:dyDescent="0.25">
      <c r="A3" s="72" t="s">
        <v>32</v>
      </c>
      <c r="B3" s="61">
        <v>1281</v>
      </c>
    </row>
    <row r="4" spans="1:2" ht="30" customHeight="1" x14ac:dyDescent="0.25">
      <c r="A4" s="49" t="s">
        <v>33</v>
      </c>
      <c r="B4" s="19">
        <v>1589</v>
      </c>
    </row>
    <row r="5" spans="1:2" ht="30" customHeight="1" x14ac:dyDescent="0.25">
      <c r="A5" s="49" t="s">
        <v>34</v>
      </c>
      <c r="B5" s="19">
        <v>1333</v>
      </c>
    </row>
    <row r="6" spans="1:2" ht="30" customHeight="1" thickBot="1" x14ac:dyDescent="0.3">
      <c r="A6" s="66" t="s">
        <v>35</v>
      </c>
      <c r="B6" s="53">
        <v>1621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C14" sqref="C14"/>
    </sheetView>
  </sheetViews>
  <sheetFormatPr defaultRowHeight="15" x14ac:dyDescent="0.25"/>
  <cols>
    <col min="1" max="1" width="14.28515625" customWidth="1"/>
    <col min="2" max="2" width="15.42578125" customWidth="1"/>
  </cols>
  <sheetData>
    <row r="1" spans="1:2" ht="15.75" thickBot="1" x14ac:dyDescent="0.3">
      <c r="A1" s="85" t="s">
        <v>64</v>
      </c>
    </row>
    <row r="2" spans="1:2" ht="30" customHeight="1" thickBot="1" x14ac:dyDescent="0.3">
      <c r="A2" s="79" t="s">
        <v>25</v>
      </c>
      <c r="B2" s="76" t="s">
        <v>24</v>
      </c>
    </row>
    <row r="3" spans="1:2" ht="30" customHeight="1" x14ac:dyDescent="0.25">
      <c r="A3" s="47">
        <v>4</v>
      </c>
      <c r="B3" s="64">
        <v>28549.122761315532</v>
      </c>
    </row>
    <row r="4" spans="1:2" ht="30" customHeight="1" x14ac:dyDescent="0.25">
      <c r="A4" s="49">
        <v>5</v>
      </c>
      <c r="B4" s="65">
        <v>32171.547739200647</v>
      </c>
    </row>
    <row r="5" spans="1:2" ht="30" customHeight="1" x14ac:dyDescent="0.25">
      <c r="A5" s="49">
        <v>9</v>
      </c>
      <c r="B5" s="65">
        <v>51950.597867479053</v>
      </c>
    </row>
    <row r="6" spans="1:2" ht="30" customHeight="1" x14ac:dyDescent="0.25">
      <c r="A6" s="49">
        <v>10</v>
      </c>
      <c r="B6" s="65">
        <v>72697.631578947374</v>
      </c>
    </row>
    <row r="7" spans="1:2" ht="30" customHeight="1" thickBot="1" x14ac:dyDescent="0.3">
      <c r="A7" s="66">
        <v>11</v>
      </c>
      <c r="B7" s="67">
        <v>96227.5</v>
      </c>
    </row>
    <row r="9" spans="1:2" x14ac:dyDescent="0.25">
      <c r="A9" t="s">
        <v>58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14" sqref="G14"/>
    </sheetView>
  </sheetViews>
  <sheetFormatPr defaultRowHeight="15" x14ac:dyDescent="0.25"/>
  <cols>
    <col min="1" max="1" width="14.42578125" customWidth="1"/>
    <col min="2" max="2" width="14.28515625" customWidth="1"/>
  </cols>
  <sheetData>
    <row r="1" spans="1:2" ht="15.75" thickBot="1" x14ac:dyDescent="0.3">
      <c r="A1" s="85" t="s">
        <v>65</v>
      </c>
    </row>
    <row r="2" spans="1:2" ht="30" customHeight="1" x14ac:dyDescent="0.25">
      <c r="A2" s="80" t="s">
        <v>25</v>
      </c>
      <c r="B2" s="81" t="s">
        <v>26</v>
      </c>
    </row>
    <row r="3" spans="1:2" ht="30" customHeight="1" x14ac:dyDescent="0.25">
      <c r="A3" s="49">
        <v>4</v>
      </c>
      <c r="B3" s="68">
        <v>6142</v>
      </c>
    </row>
    <row r="4" spans="1:2" ht="30" customHeight="1" x14ac:dyDescent="0.25">
      <c r="A4" s="49">
        <v>5</v>
      </c>
      <c r="B4" s="68">
        <v>9908</v>
      </c>
    </row>
    <row r="5" spans="1:2" ht="30" customHeight="1" x14ac:dyDescent="0.25">
      <c r="A5" s="49">
        <v>9</v>
      </c>
      <c r="B5" s="68">
        <v>1313</v>
      </c>
    </row>
    <row r="6" spans="1:2" ht="30" customHeight="1" x14ac:dyDescent="0.25">
      <c r="A6" s="49">
        <v>10</v>
      </c>
      <c r="B6" s="68">
        <v>114</v>
      </c>
    </row>
    <row r="7" spans="1:2" ht="30" customHeight="1" thickBot="1" x14ac:dyDescent="0.3">
      <c r="A7" s="66">
        <v>11</v>
      </c>
      <c r="B7" s="69">
        <v>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zoomScaleNormal="100" workbookViewId="0"/>
  </sheetViews>
  <sheetFormatPr defaultRowHeight="15" x14ac:dyDescent="0.25"/>
  <cols>
    <col min="1" max="1" width="11.5703125" bestFit="1" customWidth="1"/>
    <col min="2" max="2" width="15.7109375" bestFit="1" customWidth="1"/>
    <col min="3" max="3" width="14.5703125" bestFit="1" customWidth="1"/>
  </cols>
  <sheetData>
    <row r="1" spans="1:3" ht="30" customHeight="1" thickBot="1" x14ac:dyDescent="0.3">
      <c r="A1" s="86" t="s">
        <v>66</v>
      </c>
      <c r="B1" s="74" t="s">
        <v>27</v>
      </c>
      <c r="C1" s="76" t="s">
        <v>28</v>
      </c>
    </row>
    <row r="2" spans="1:3" ht="30" customHeight="1" x14ac:dyDescent="0.25">
      <c r="A2" s="58" t="s">
        <v>29</v>
      </c>
      <c r="B2" s="59">
        <v>6713</v>
      </c>
      <c r="C2" s="73" t="s">
        <v>36</v>
      </c>
    </row>
    <row r="3" spans="1:3" ht="30" customHeight="1" thickBot="1" x14ac:dyDescent="0.3">
      <c r="A3" s="71" t="s">
        <v>30</v>
      </c>
      <c r="B3" s="70">
        <v>2740</v>
      </c>
      <c r="C3" s="53">
        <v>2340</v>
      </c>
    </row>
  </sheetData>
  <pageMargins left="0.7" right="0.7" top="0.78740157499999996" bottom="0.78740157499999996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BOD 1)</vt:lpstr>
      <vt:lpstr>BOD 2)</vt:lpstr>
      <vt:lpstr>BOD 3)</vt:lpstr>
      <vt:lpstr>BOD 4)</vt:lpstr>
      <vt:lpstr>BOD 5)</vt:lpstr>
      <vt:lpstr>BOD 6)</vt:lpstr>
      <vt:lpstr>BOD 7)</vt:lpstr>
      <vt:lpstr>BOD 9)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 OPE - JANEČKA Radek</dc:creator>
  <cp:lastModifiedBy>VOKUŠ Jiří</cp:lastModifiedBy>
  <cp:lastPrinted>2017-03-08T10:27:16Z</cp:lastPrinted>
  <dcterms:created xsi:type="dcterms:W3CDTF">2017-02-27T07:20:07Z</dcterms:created>
  <dcterms:modified xsi:type="dcterms:W3CDTF">2017-04-07T14:14:20Z</dcterms:modified>
</cp:coreProperties>
</file>