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48" windowWidth="13380" windowHeight="8232" activeTab="3"/>
  </bookViews>
  <sheets>
    <sheet name="srpen" sheetId="2" r:id="rId1"/>
    <sheet name="listopad" sheetId="3" r:id="rId2"/>
    <sheet name="prosinec" sheetId="4" r:id="rId3"/>
    <sheet name="celkem za rok 2018" sheetId="5" r:id="rId4"/>
  </sheets>
  <externalReferences>
    <externalReference r:id="rId5"/>
    <externalReference r:id="rId6"/>
    <externalReference r:id="rId7"/>
  </externalReferences>
  <calcPr calcId="145621"/>
</workbook>
</file>

<file path=xl/calcChain.xml><?xml version="1.0" encoding="utf-8"?>
<calcChain xmlns="http://schemas.openxmlformats.org/spreadsheetml/2006/main">
  <c r="E20" i="4" l="1"/>
  <c r="E20" i="2"/>
  <c r="E20" i="5"/>
  <c r="E12" i="2" l="1"/>
  <c r="F19" i="4"/>
  <c r="E19" i="4"/>
  <c r="E18" i="4"/>
  <c r="F18" i="4" s="1"/>
  <c r="E17" i="4"/>
  <c r="F17" i="4" s="1"/>
  <c r="E16" i="4"/>
  <c r="E15" i="4"/>
  <c r="F15" i="4" s="1"/>
  <c r="E14" i="4"/>
  <c r="F14" i="4" s="1"/>
  <c r="E13" i="4"/>
  <c r="F13" i="4" s="1"/>
  <c r="E12" i="4"/>
  <c r="F12" i="4" s="1"/>
  <c r="E9" i="4"/>
  <c r="E8" i="4"/>
  <c r="E7" i="4"/>
  <c r="E6" i="4"/>
  <c r="E5" i="4"/>
  <c r="F8" i="4" s="1"/>
  <c r="F7" i="4" l="1"/>
  <c r="F16" i="4"/>
  <c r="F6" i="4"/>
  <c r="E19" i="3"/>
  <c r="F19" i="3" s="1"/>
  <c r="E18" i="3"/>
  <c r="E17" i="3"/>
  <c r="F17" i="3" s="1"/>
  <c r="E16" i="3"/>
  <c r="E15" i="3"/>
  <c r="F15" i="3" s="1"/>
  <c r="E14" i="3"/>
  <c r="E13" i="3"/>
  <c r="F13" i="3" s="1"/>
  <c r="E12" i="3"/>
  <c r="E12" i="5" s="1"/>
  <c r="E9" i="3"/>
  <c r="E8" i="3"/>
  <c r="E7" i="3"/>
  <c r="E6" i="3"/>
  <c r="E5" i="3"/>
  <c r="F8" i="3" s="1"/>
  <c r="F14" i="3" l="1"/>
  <c r="F12" i="3"/>
  <c r="E20" i="3"/>
  <c r="F18" i="3"/>
  <c r="F7" i="3"/>
  <c r="F16" i="3"/>
  <c r="F6" i="3"/>
  <c r="E19" i="2" l="1"/>
  <c r="E19" i="5" s="1"/>
  <c r="E18" i="2"/>
  <c r="E18" i="5" s="1"/>
  <c r="E17" i="2"/>
  <c r="E17" i="5" s="1"/>
  <c r="E16" i="2"/>
  <c r="E16" i="5" s="1"/>
  <c r="E15" i="2"/>
  <c r="E15" i="5" s="1"/>
  <c r="E14" i="2"/>
  <c r="E14" i="5" s="1"/>
  <c r="E13" i="2"/>
  <c r="E13" i="5" s="1"/>
  <c r="E9" i="2"/>
  <c r="E7" i="2"/>
  <c r="E7" i="5" s="1"/>
  <c r="E6" i="2"/>
  <c r="E6" i="5" s="1"/>
  <c r="E5" i="2"/>
  <c r="E9" i="5" l="1"/>
  <c r="F7" i="2"/>
  <c r="E5" i="5"/>
  <c r="F7" i="5" s="1"/>
  <c r="F6" i="5"/>
  <c r="F13" i="2"/>
  <c r="F6" i="2"/>
  <c r="F16" i="2"/>
  <c r="F8" i="2" l="1"/>
  <c r="E8" i="5"/>
  <c r="F8" i="5" s="1"/>
  <c r="F12" i="2"/>
  <c r="F18" i="2"/>
  <c r="F15" i="2"/>
  <c r="F19" i="2"/>
  <c r="F14" i="2"/>
  <c r="F17" i="2"/>
</calcChain>
</file>

<file path=xl/sharedStrings.xml><?xml version="1.0" encoding="utf-8"?>
<sst xmlns="http://schemas.openxmlformats.org/spreadsheetml/2006/main" count="136" uniqueCount="35">
  <si>
    <t>bez nedostatků</t>
  </si>
  <si>
    <t>s nedostatky</t>
  </si>
  <si>
    <t>HAD - Vyhodnocení kontrol v restauračních zařízeních</t>
  </si>
  <si>
    <t>HZS krajů - 8/2018</t>
  </si>
  <si>
    <t>I. Základní údaje</t>
  </si>
  <si>
    <t>počet</t>
  </si>
  <si>
    <t>poznámka</t>
  </si>
  <si>
    <t>1.</t>
  </si>
  <si>
    <t>celkový počet kontrol</t>
  </si>
  <si>
    <t>z toho:</t>
  </si>
  <si>
    <t>2.</t>
  </si>
  <si>
    <t>celkový počet zjištěných nedostatků</t>
  </si>
  <si>
    <t>3.</t>
  </si>
  <si>
    <t>celkový počet zahájených správních řízení</t>
  </si>
  <si>
    <t>II. Výsledky kontrol</t>
  </si>
  <si>
    <t>počet nedostatků</t>
  </si>
  <si>
    <t>Označení čísla tísňového volání (požární poplachové směrnice)</t>
  </si>
  <si>
    <t xml:space="preserve">Označení rozvodných zařízení elektrické energie, hlavních vypínačů elektrického proudu, uzávěrů vody, plynu a jejich přístupnost </t>
  </si>
  <si>
    <t>označení</t>
  </si>
  <si>
    <t>přístupnost</t>
  </si>
  <si>
    <t>Označení nouzových (únikových) východů, evakuačních výtahů, směrů úniků</t>
  </si>
  <si>
    <t>4.</t>
  </si>
  <si>
    <t>Trvale volně průchodné komunikační prostory, které jsou součástí únikových cest</t>
  </si>
  <si>
    <t>5.</t>
  </si>
  <si>
    <t>Umístění a přístupnost přenosných hasicích přístrojů</t>
  </si>
  <si>
    <t>6.</t>
  </si>
  <si>
    <t>Přístupnost vnitřních nástěnných hydrantů</t>
  </si>
  <si>
    <t>7.</t>
  </si>
  <si>
    <t>Jiná zjištění</t>
  </si>
  <si>
    <t>HZS krajů - 11/2018</t>
  </si>
  <si>
    <t>HZS krajů - 12/2018</t>
  </si>
  <si>
    <t>HZS krajů za rok 2018</t>
  </si>
  <si>
    <t>(2,2 nedostatky na 1 kontrolu)</t>
  </si>
  <si>
    <t>(2,16 nedostatky na 1 kontrolu)</t>
  </si>
  <si>
    <t>(2,1 nedostatky na 1 kontrolu)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</si>
</sst>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16"/>
      <name val="Arial"/>
      <family val="2"/>
    </font>
    <font>
      <sz val="10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2"/>
      <name val="Arial"/>
      <family val="2"/>
    </font>
    <font>
      <sz val="8"/>
      <name val="Arial CE"/>
      <family val="2"/>
      <charset val="238"/>
    </font>
    <font>
      <sz val="8"/>
      <name val="Arial CE"/>
      <charset val="238"/>
    </font>
    <font>
      <sz val="12"/>
      <color indexed="8"/>
      <name val="Arial"/>
      <family val="2"/>
    </font>
    <font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4">
    <xf numFmtId="0" fontId="0" fillId="0" borderId="0" xfId="0"/>
    <xf numFmtId="0" fontId="1" fillId="0" borderId="0" xfId="1" applyAlignment="1">
      <alignment horizontal="center"/>
    </xf>
    <xf numFmtId="0" fontId="1" fillId="0" borderId="0" xfId="1"/>
    <xf numFmtId="0" fontId="1" fillId="0" borderId="0" xfId="1" applyFont="1"/>
    <xf numFmtId="0" fontId="6" fillId="2" borderId="2" xfId="1" applyFont="1" applyFill="1" applyBorder="1" applyAlignment="1">
      <alignment horizontal="center" vertical="top" wrapText="1"/>
    </xf>
    <xf numFmtId="0" fontId="7" fillId="2" borderId="3" xfId="1" applyFont="1" applyFill="1" applyBorder="1" applyAlignment="1">
      <alignment vertical="top" wrapText="1"/>
    </xf>
    <xf numFmtId="0" fontId="4" fillId="2" borderId="3" xfId="1" applyFont="1" applyFill="1" applyBorder="1"/>
    <xf numFmtId="0" fontId="8" fillId="2" borderId="4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1" fillId="0" borderId="0" xfId="1" applyFill="1"/>
    <xf numFmtId="0" fontId="1" fillId="3" borderId="0" xfId="1" applyFill="1"/>
    <xf numFmtId="0" fontId="9" fillId="3" borderId="7" xfId="1" applyFont="1" applyFill="1" applyBorder="1" applyAlignment="1">
      <alignment vertical="top" wrapText="1"/>
    </xf>
    <xf numFmtId="0" fontId="10" fillId="3" borderId="8" xfId="1" applyFont="1" applyFill="1" applyBorder="1"/>
    <xf numFmtId="0" fontId="11" fillId="3" borderId="9" xfId="1" applyFont="1" applyFill="1" applyBorder="1" applyAlignment="1">
      <alignment horizontal="center" vertical="center"/>
    </xf>
    <xf numFmtId="0" fontId="11" fillId="3" borderId="10" xfId="1" applyFont="1" applyFill="1" applyBorder="1" applyAlignment="1">
      <alignment horizontal="center" vertical="center"/>
    </xf>
    <xf numFmtId="0" fontId="9" fillId="3" borderId="12" xfId="1" applyFont="1" applyFill="1" applyBorder="1" applyAlignment="1">
      <alignment horizontal="right" vertical="top" wrapText="1"/>
    </xf>
    <xf numFmtId="0" fontId="9" fillId="3" borderId="13" xfId="1" applyFont="1" applyFill="1" applyBorder="1" applyAlignment="1">
      <alignment horizontal="right" vertical="top" wrapText="1"/>
    </xf>
    <xf numFmtId="9" fontId="11" fillId="3" borderId="10" xfId="1" applyNumberFormat="1" applyFont="1" applyFill="1" applyBorder="1" applyAlignment="1">
      <alignment horizontal="center" vertical="center"/>
    </xf>
    <xf numFmtId="0" fontId="9" fillId="3" borderId="15" xfId="1" applyFont="1" applyFill="1" applyBorder="1" applyAlignment="1">
      <alignment horizontal="right" vertical="top" wrapText="1"/>
    </xf>
    <xf numFmtId="0" fontId="9" fillId="3" borderId="9" xfId="1" applyFont="1" applyFill="1" applyBorder="1" applyAlignment="1">
      <alignment horizontal="right" vertical="top" wrapText="1"/>
    </xf>
    <xf numFmtId="0" fontId="9" fillId="3" borderId="16" xfId="1" applyFont="1" applyFill="1" applyBorder="1" applyAlignment="1">
      <alignment horizontal="center" vertical="top" wrapText="1"/>
    </xf>
    <xf numFmtId="0" fontId="9" fillId="3" borderId="15" xfId="1" applyFont="1" applyFill="1" applyBorder="1" applyAlignment="1">
      <alignment vertical="top" wrapText="1"/>
    </xf>
    <xf numFmtId="0" fontId="6" fillId="3" borderId="17" xfId="1" applyFont="1" applyFill="1" applyBorder="1" applyAlignment="1">
      <alignment horizontal="right" vertical="top" wrapText="1"/>
    </xf>
    <xf numFmtId="164" fontId="11" fillId="3" borderId="10" xfId="1" applyNumberFormat="1" applyFont="1" applyFill="1" applyBorder="1" applyAlignment="1">
      <alignment horizontal="center" vertical="center"/>
    </xf>
    <xf numFmtId="0" fontId="9" fillId="3" borderId="18" xfId="1" applyFont="1" applyFill="1" applyBorder="1" applyAlignment="1">
      <alignment horizontal="center" vertical="top" wrapText="1"/>
    </xf>
    <xf numFmtId="0" fontId="9" fillId="3" borderId="1" xfId="1" applyFont="1" applyFill="1" applyBorder="1" applyAlignment="1">
      <alignment vertical="top" wrapText="1"/>
    </xf>
    <xf numFmtId="0" fontId="6" fillId="3" borderId="19" xfId="1" applyFont="1" applyFill="1" applyBorder="1" applyAlignment="1">
      <alignment horizontal="right" vertical="top" wrapText="1"/>
    </xf>
    <xf numFmtId="0" fontId="11" fillId="3" borderId="20" xfId="1" applyFont="1" applyFill="1" applyBorder="1" applyAlignment="1">
      <alignment horizontal="center" vertical="center"/>
    </xf>
    <xf numFmtId="0" fontId="11" fillId="3" borderId="21" xfId="1" applyFont="1" applyFill="1" applyBorder="1" applyAlignment="1">
      <alignment horizontal="center" vertical="center"/>
    </xf>
    <xf numFmtId="0" fontId="1" fillId="0" borderId="0" xfId="1" applyFont="1" applyFill="1"/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/>
    <xf numFmtId="0" fontId="12" fillId="0" borderId="0" xfId="0" applyFont="1" applyBorder="1" applyAlignment="1">
      <alignment vertical="top" wrapText="1"/>
    </xf>
    <xf numFmtId="0" fontId="11" fillId="3" borderId="22" xfId="1" applyFont="1" applyFill="1" applyBorder="1" applyAlignment="1">
      <alignment horizontal="center" vertical="center"/>
    </xf>
    <xf numFmtId="0" fontId="11" fillId="0" borderId="0" xfId="1" applyFont="1" applyBorder="1" applyAlignment="1">
      <alignment horizontal="center" vertical="top"/>
    </xf>
    <xf numFmtId="0" fontId="4" fillId="2" borderId="23" xfId="1" applyFont="1" applyFill="1" applyBorder="1" applyAlignment="1">
      <alignment horizontal="center"/>
    </xf>
    <xf numFmtId="0" fontId="8" fillId="2" borderId="4" xfId="1" applyFont="1" applyFill="1" applyBorder="1"/>
    <xf numFmtId="0" fontId="9" fillId="2" borderId="4" xfId="1" applyFont="1" applyFill="1" applyBorder="1" applyAlignment="1">
      <alignment vertical="top" wrapText="1"/>
    </xf>
    <xf numFmtId="0" fontId="7" fillId="2" borderId="4" xfId="1" applyFont="1" applyFill="1" applyBorder="1" applyAlignment="1">
      <alignment horizontal="center" vertical="top" wrapText="1"/>
    </xf>
    <xf numFmtId="0" fontId="9" fillId="0" borderId="14" xfId="1" applyFont="1" applyBorder="1" applyAlignment="1">
      <alignment horizontal="center" vertical="center" wrapText="1"/>
    </xf>
    <xf numFmtId="9" fontId="14" fillId="0" borderId="10" xfId="1" applyNumberFormat="1" applyFont="1" applyBorder="1" applyAlignment="1">
      <alignment horizontal="center" vertical="top" wrapText="1"/>
    </xf>
    <xf numFmtId="0" fontId="13" fillId="0" borderId="13" xfId="0" applyFont="1" applyBorder="1" applyAlignment="1">
      <alignment vertical="center" wrapText="1"/>
    </xf>
    <xf numFmtId="0" fontId="11" fillId="3" borderId="13" xfId="1" applyFont="1" applyFill="1" applyBorder="1" applyAlignment="1">
      <alignment horizontal="center" vertical="center"/>
    </xf>
    <xf numFmtId="9" fontId="14" fillId="0" borderId="24" xfId="1" applyNumberFormat="1" applyFont="1" applyBorder="1" applyAlignment="1">
      <alignment horizontal="center" vertical="top" wrapText="1"/>
    </xf>
    <xf numFmtId="0" fontId="10" fillId="0" borderId="16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 wrapText="1"/>
    </xf>
    <xf numFmtId="0" fontId="15" fillId="0" borderId="18" xfId="1" applyFont="1" applyBorder="1" applyAlignment="1">
      <alignment horizontal="center"/>
    </xf>
    <xf numFmtId="0" fontId="15" fillId="0" borderId="25" xfId="1" applyFont="1" applyBorder="1"/>
    <xf numFmtId="0" fontId="11" fillId="3" borderId="25" xfId="1" applyFont="1" applyFill="1" applyBorder="1" applyAlignment="1">
      <alignment horizontal="center" vertical="center"/>
    </xf>
    <xf numFmtId="9" fontId="14" fillId="0" borderId="26" xfId="1" applyNumberFormat="1" applyFont="1" applyBorder="1" applyAlignment="1">
      <alignment horizontal="center" vertical="top" wrapText="1"/>
    </xf>
    <xf numFmtId="0" fontId="15" fillId="0" borderId="0" xfId="1" applyFont="1"/>
    <xf numFmtId="9" fontId="16" fillId="0" borderId="0" xfId="1" applyNumberFormat="1" applyFont="1"/>
    <xf numFmtId="0" fontId="16" fillId="0" borderId="0" xfId="1" applyFont="1"/>
    <xf numFmtId="0" fontId="17" fillId="0" borderId="0" xfId="1" applyFont="1"/>
    <xf numFmtId="0" fontId="1" fillId="0" borderId="0" xfId="1" applyAlignment="1"/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7" fillId="0" borderId="0" xfId="1" applyFont="1" applyAlignment="1">
      <alignment vertical="center"/>
    </xf>
    <xf numFmtId="2" fontId="11" fillId="3" borderId="10" xfId="1" applyNumberFormat="1" applyFont="1" applyFill="1" applyBorder="1" applyAlignment="1">
      <alignment horizontal="center" vertical="center"/>
    </xf>
    <xf numFmtId="0" fontId="10" fillId="0" borderId="13" xfId="1" applyFont="1" applyBorder="1" applyAlignment="1">
      <alignment vertical="center" wrapText="1"/>
    </xf>
    <xf numFmtId="0" fontId="13" fillId="0" borderId="13" xfId="0" applyFont="1" applyBorder="1" applyAlignment="1">
      <alignment vertical="center"/>
    </xf>
    <xf numFmtId="0" fontId="9" fillId="0" borderId="13" xfId="1" applyFont="1" applyBorder="1" applyAlignment="1">
      <alignment horizontal="left" vertical="center" wrapText="1"/>
    </xf>
    <xf numFmtId="0" fontId="1" fillId="0" borderId="0" xfId="1" applyFont="1" applyAlignment="1">
      <alignment horizontal="right" wrapText="1"/>
    </xf>
    <xf numFmtId="0" fontId="2" fillId="0" borderId="0" xfId="2" applyFont="1" applyAlignment="1">
      <alignment horizontal="right"/>
    </xf>
    <xf numFmtId="0" fontId="3" fillId="0" borderId="0" xfId="1" applyFont="1" applyAlignment="1">
      <alignment horizontal="center"/>
    </xf>
    <xf numFmtId="0" fontId="4" fillId="0" borderId="0" xfId="1" applyFont="1" applyAlignment="1"/>
    <xf numFmtId="0" fontId="5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9" fillId="3" borderId="6" xfId="1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9" fillId="0" borderId="9" xfId="1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9" fillId="0" borderId="16" xfId="1" applyFont="1" applyBorder="1" applyAlignment="1">
      <alignment horizontal="center" vertical="center" wrapText="1"/>
    </xf>
  </cellXfs>
  <cellStyles count="3">
    <cellStyle name="Normální" xfId="0" builtinId="0"/>
    <cellStyle name="Normální 2" xfId="2"/>
    <cellStyle name="normální_HZSCR ubytov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.%20etapa/Celkov&#233;V&#253;sledkyHZS_08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II.%20etapa/Celkov&#233;V&#253;sledkyHZS_11201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III.%20etapa/Celkov&#233;V&#253;sledkyHZS_12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ZOR_2017"/>
      <sheetName val="graf"/>
      <sheetName val="celkem"/>
      <sheetName val="celkem_po krajích"/>
      <sheetName val="HKK"/>
      <sheetName val="JCK"/>
      <sheetName val="JMK"/>
      <sheetName val="KVK"/>
      <sheetName val="LIB"/>
      <sheetName val="MSK"/>
      <sheetName val="OLK"/>
      <sheetName val="PAK"/>
      <sheetName val="PLK"/>
      <sheetName val="PRAHA"/>
      <sheetName val="STK"/>
      <sheetName val="ULK"/>
      <sheetName val="VYS"/>
      <sheetName val="ZLK"/>
    </sheetNames>
    <sheetDataSet>
      <sheetData sheetId="0"/>
      <sheetData sheetId="1"/>
      <sheetData sheetId="2"/>
      <sheetData sheetId="3"/>
      <sheetData sheetId="4"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9">
          <cell r="E9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</sheetData>
      <sheetData sheetId="5">
        <row r="5">
          <cell r="E5">
            <v>11</v>
          </cell>
        </row>
        <row r="6">
          <cell r="E6">
            <v>0</v>
          </cell>
        </row>
        <row r="7">
          <cell r="E7">
            <v>11</v>
          </cell>
        </row>
        <row r="9">
          <cell r="E9">
            <v>2</v>
          </cell>
        </row>
        <row r="12">
          <cell r="E12">
            <v>11</v>
          </cell>
        </row>
        <row r="13">
          <cell r="E13">
            <v>15</v>
          </cell>
        </row>
        <row r="14">
          <cell r="E14">
            <v>7</v>
          </cell>
        </row>
        <row r="15">
          <cell r="E15">
            <v>16</v>
          </cell>
        </row>
        <row r="16">
          <cell r="E16">
            <v>3</v>
          </cell>
        </row>
        <row r="17">
          <cell r="E17">
            <v>11</v>
          </cell>
        </row>
        <row r="18">
          <cell r="E18">
            <v>1</v>
          </cell>
        </row>
        <row r="19">
          <cell r="E19">
            <v>6</v>
          </cell>
        </row>
      </sheetData>
      <sheetData sheetId="6">
        <row r="5">
          <cell r="E5">
            <v>31</v>
          </cell>
        </row>
        <row r="6">
          <cell r="E6">
            <v>18</v>
          </cell>
        </row>
        <row r="7">
          <cell r="E7">
            <v>13</v>
          </cell>
        </row>
        <row r="9">
          <cell r="E9">
            <v>1</v>
          </cell>
        </row>
        <row r="12">
          <cell r="E12">
            <v>7</v>
          </cell>
        </row>
        <row r="13">
          <cell r="E13">
            <v>8</v>
          </cell>
        </row>
        <row r="14">
          <cell r="E14">
            <v>3</v>
          </cell>
        </row>
        <row r="15">
          <cell r="E15">
            <v>3</v>
          </cell>
        </row>
        <row r="16">
          <cell r="E16">
            <v>4</v>
          </cell>
        </row>
        <row r="17">
          <cell r="E17">
            <v>9</v>
          </cell>
        </row>
        <row r="18">
          <cell r="E18">
            <v>1</v>
          </cell>
        </row>
        <row r="19">
          <cell r="E19">
            <v>5</v>
          </cell>
        </row>
      </sheetData>
      <sheetData sheetId="7">
        <row r="5">
          <cell r="E5">
            <v>20</v>
          </cell>
        </row>
        <row r="6">
          <cell r="E6">
            <v>3</v>
          </cell>
        </row>
        <row r="7">
          <cell r="E7">
            <v>17</v>
          </cell>
        </row>
        <row r="9">
          <cell r="E9">
            <v>0</v>
          </cell>
        </row>
        <row r="12">
          <cell r="E12">
            <v>7</v>
          </cell>
        </row>
        <row r="13">
          <cell r="E13">
            <v>3</v>
          </cell>
        </row>
        <row r="14">
          <cell r="E14">
            <v>2</v>
          </cell>
        </row>
        <row r="15">
          <cell r="E15">
            <v>0</v>
          </cell>
        </row>
        <row r="16">
          <cell r="E16">
            <v>3</v>
          </cell>
        </row>
        <row r="17">
          <cell r="E17">
            <v>11</v>
          </cell>
        </row>
        <row r="18">
          <cell r="E18">
            <v>3</v>
          </cell>
        </row>
        <row r="19">
          <cell r="E19">
            <v>7</v>
          </cell>
        </row>
      </sheetData>
      <sheetData sheetId="8">
        <row r="5">
          <cell r="E5">
            <v>8</v>
          </cell>
        </row>
        <row r="6">
          <cell r="E6">
            <v>1</v>
          </cell>
        </row>
        <row r="7">
          <cell r="E7">
            <v>7</v>
          </cell>
        </row>
        <row r="9">
          <cell r="E9">
            <v>7</v>
          </cell>
        </row>
        <row r="12">
          <cell r="E12">
            <v>6</v>
          </cell>
        </row>
        <row r="13">
          <cell r="E13">
            <v>7</v>
          </cell>
        </row>
        <row r="14">
          <cell r="E14">
            <v>0</v>
          </cell>
        </row>
        <row r="15">
          <cell r="E15">
            <v>4</v>
          </cell>
        </row>
        <row r="16">
          <cell r="E16">
            <v>0</v>
          </cell>
        </row>
        <row r="17">
          <cell r="E17">
            <v>6</v>
          </cell>
        </row>
        <row r="18">
          <cell r="E18">
            <v>0</v>
          </cell>
        </row>
        <row r="19">
          <cell r="E19">
            <v>0</v>
          </cell>
        </row>
      </sheetData>
      <sheetData sheetId="9">
        <row r="5">
          <cell r="E5">
            <v>6</v>
          </cell>
        </row>
        <row r="6">
          <cell r="E6">
            <v>2</v>
          </cell>
        </row>
        <row r="7">
          <cell r="E7">
            <v>4</v>
          </cell>
        </row>
        <row r="9">
          <cell r="E9">
            <v>4</v>
          </cell>
        </row>
        <row r="12">
          <cell r="E12">
            <v>2</v>
          </cell>
        </row>
        <row r="13">
          <cell r="E13">
            <v>2</v>
          </cell>
        </row>
        <row r="14">
          <cell r="E14">
            <v>0</v>
          </cell>
        </row>
        <row r="15">
          <cell r="E15">
            <v>2</v>
          </cell>
        </row>
        <row r="16">
          <cell r="E16">
            <v>1</v>
          </cell>
        </row>
        <row r="17">
          <cell r="E17">
            <v>1</v>
          </cell>
        </row>
        <row r="18">
          <cell r="E18">
            <v>2</v>
          </cell>
        </row>
        <row r="19">
          <cell r="E19">
            <v>3</v>
          </cell>
        </row>
      </sheetData>
      <sheetData sheetId="10">
        <row r="5">
          <cell r="E5">
            <v>9</v>
          </cell>
        </row>
        <row r="6">
          <cell r="E6">
            <v>3</v>
          </cell>
        </row>
        <row r="7">
          <cell r="E7">
            <v>6</v>
          </cell>
        </row>
        <row r="9">
          <cell r="E9">
            <v>0</v>
          </cell>
        </row>
        <row r="12">
          <cell r="E12">
            <v>2</v>
          </cell>
        </row>
        <row r="13">
          <cell r="E13">
            <v>3</v>
          </cell>
        </row>
        <row r="14">
          <cell r="E14">
            <v>0</v>
          </cell>
        </row>
        <row r="15">
          <cell r="E15">
            <v>1</v>
          </cell>
        </row>
        <row r="16">
          <cell r="E16">
            <v>0</v>
          </cell>
        </row>
        <row r="17">
          <cell r="E17">
            <v>3</v>
          </cell>
        </row>
        <row r="18">
          <cell r="E18">
            <v>0</v>
          </cell>
        </row>
        <row r="19">
          <cell r="E19">
            <v>2</v>
          </cell>
        </row>
      </sheetData>
      <sheetData sheetId="11">
        <row r="5">
          <cell r="E5">
            <v>20</v>
          </cell>
        </row>
        <row r="6">
          <cell r="E6">
            <v>3</v>
          </cell>
        </row>
        <row r="7">
          <cell r="E7">
            <v>17</v>
          </cell>
        </row>
        <row r="9">
          <cell r="E9">
            <v>0</v>
          </cell>
        </row>
        <row r="12">
          <cell r="E12">
            <v>7</v>
          </cell>
        </row>
        <row r="13">
          <cell r="E13">
            <v>3</v>
          </cell>
        </row>
        <row r="14">
          <cell r="E14">
            <v>2</v>
          </cell>
        </row>
        <row r="15">
          <cell r="E15">
            <v>0</v>
          </cell>
        </row>
        <row r="16">
          <cell r="E16">
            <v>3</v>
          </cell>
        </row>
        <row r="17">
          <cell r="E17">
            <v>11</v>
          </cell>
        </row>
        <row r="18">
          <cell r="E18">
            <v>3</v>
          </cell>
        </row>
        <row r="19">
          <cell r="E19">
            <v>7</v>
          </cell>
        </row>
      </sheetData>
      <sheetData sheetId="12">
        <row r="5">
          <cell r="E5">
            <v>12</v>
          </cell>
        </row>
        <row r="6">
          <cell r="E6">
            <v>4</v>
          </cell>
        </row>
        <row r="7">
          <cell r="E7">
            <v>8</v>
          </cell>
        </row>
        <row r="9">
          <cell r="E9">
            <v>6</v>
          </cell>
        </row>
        <row r="12">
          <cell r="E12">
            <v>6</v>
          </cell>
        </row>
        <row r="13">
          <cell r="E13">
            <v>5</v>
          </cell>
        </row>
        <row r="14">
          <cell r="E14">
            <v>0</v>
          </cell>
        </row>
        <row r="15">
          <cell r="E15">
            <v>4</v>
          </cell>
        </row>
        <row r="16">
          <cell r="E16">
            <v>0</v>
          </cell>
        </row>
        <row r="17">
          <cell r="E17">
            <v>2</v>
          </cell>
        </row>
        <row r="18">
          <cell r="E18">
            <v>0</v>
          </cell>
        </row>
        <row r="19">
          <cell r="E19">
            <v>9</v>
          </cell>
        </row>
      </sheetData>
      <sheetData sheetId="13">
        <row r="5">
          <cell r="E5">
            <v>58</v>
          </cell>
        </row>
        <row r="6">
          <cell r="E6">
            <v>15</v>
          </cell>
        </row>
        <row r="7">
          <cell r="E7">
            <v>43</v>
          </cell>
        </row>
        <row r="9">
          <cell r="E9">
            <v>0</v>
          </cell>
        </row>
        <row r="12">
          <cell r="E12">
            <v>34</v>
          </cell>
        </row>
        <row r="13">
          <cell r="E13">
            <v>29</v>
          </cell>
        </row>
        <row r="14">
          <cell r="E14">
            <v>2</v>
          </cell>
        </row>
        <row r="15">
          <cell r="E15">
            <v>12</v>
          </cell>
        </row>
        <row r="16">
          <cell r="E16">
            <v>6</v>
          </cell>
        </row>
        <row r="17">
          <cell r="E17">
            <v>24</v>
          </cell>
        </row>
        <row r="18">
          <cell r="E18">
            <v>1</v>
          </cell>
        </row>
        <row r="19">
          <cell r="E19">
            <v>20</v>
          </cell>
        </row>
      </sheetData>
      <sheetData sheetId="14">
        <row r="5">
          <cell r="E5">
            <v>3</v>
          </cell>
        </row>
        <row r="6">
          <cell r="E6">
            <v>3</v>
          </cell>
        </row>
        <row r="7">
          <cell r="E7">
            <v>0</v>
          </cell>
        </row>
        <row r="9">
          <cell r="E9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</sheetData>
      <sheetData sheetId="15">
        <row r="5">
          <cell r="E5">
            <v>3</v>
          </cell>
        </row>
        <row r="6">
          <cell r="E6">
            <v>0</v>
          </cell>
        </row>
        <row r="7">
          <cell r="E7">
            <v>3</v>
          </cell>
        </row>
        <row r="9">
          <cell r="E9">
            <v>3</v>
          </cell>
        </row>
        <row r="12">
          <cell r="E12">
            <v>3</v>
          </cell>
        </row>
        <row r="13">
          <cell r="E13">
            <v>3</v>
          </cell>
        </row>
        <row r="14">
          <cell r="E14">
            <v>1</v>
          </cell>
        </row>
        <row r="15">
          <cell r="E15">
            <v>3</v>
          </cell>
        </row>
        <row r="16">
          <cell r="E16">
            <v>0</v>
          </cell>
        </row>
        <row r="17">
          <cell r="E17">
            <v>1</v>
          </cell>
        </row>
        <row r="18">
          <cell r="E18">
            <v>0</v>
          </cell>
        </row>
        <row r="19">
          <cell r="E19">
            <v>8</v>
          </cell>
        </row>
      </sheetData>
      <sheetData sheetId="16">
        <row r="5">
          <cell r="E5">
            <v>16</v>
          </cell>
        </row>
        <row r="6">
          <cell r="E6">
            <v>5</v>
          </cell>
        </row>
        <row r="7">
          <cell r="E7">
            <v>11</v>
          </cell>
        </row>
        <row r="9">
          <cell r="E9">
            <v>0</v>
          </cell>
        </row>
        <row r="12">
          <cell r="E12">
            <v>7</v>
          </cell>
        </row>
        <row r="13">
          <cell r="E13">
            <v>8</v>
          </cell>
        </row>
        <row r="14">
          <cell r="E14">
            <v>1</v>
          </cell>
        </row>
        <row r="15">
          <cell r="E15">
            <v>7</v>
          </cell>
        </row>
        <row r="16">
          <cell r="E16">
            <v>2</v>
          </cell>
        </row>
        <row r="17">
          <cell r="E17">
            <v>5</v>
          </cell>
        </row>
        <row r="18">
          <cell r="E18">
            <v>1</v>
          </cell>
        </row>
        <row r="19">
          <cell r="E19">
            <v>6</v>
          </cell>
        </row>
      </sheetData>
      <sheetData sheetId="17">
        <row r="5">
          <cell r="E5">
            <v>19</v>
          </cell>
        </row>
        <row r="6">
          <cell r="E6">
            <v>8</v>
          </cell>
        </row>
        <row r="7">
          <cell r="E7">
            <v>11</v>
          </cell>
        </row>
        <row r="9">
          <cell r="E9">
            <v>11</v>
          </cell>
        </row>
        <row r="12">
          <cell r="E12">
            <v>7</v>
          </cell>
        </row>
        <row r="13">
          <cell r="E13">
            <v>6</v>
          </cell>
        </row>
        <row r="14">
          <cell r="E14">
            <v>1</v>
          </cell>
        </row>
        <row r="15">
          <cell r="E15">
            <v>6</v>
          </cell>
        </row>
        <row r="16">
          <cell r="E16">
            <v>1</v>
          </cell>
        </row>
        <row r="17">
          <cell r="E17">
            <v>8</v>
          </cell>
        </row>
        <row r="18">
          <cell r="E18">
            <v>0</v>
          </cell>
        </row>
        <row r="19">
          <cell r="E19">
            <v>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ZOR_2017"/>
      <sheetName val="graf"/>
      <sheetName val="celkem"/>
      <sheetName val="celkem_po krajích"/>
      <sheetName val="HKK"/>
      <sheetName val="JCK"/>
      <sheetName val="JMK"/>
      <sheetName val="KVK"/>
      <sheetName val="LIB"/>
      <sheetName val="MSK"/>
      <sheetName val="OLK"/>
      <sheetName val="PAK"/>
      <sheetName val="PLK"/>
      <sheetName val="PRAHA"/>
      <sheetName val="STK"/>
      <sheetName val="ULK"/>
      <sheetName val="VYS"/>
      <sheetName val="ZLK"/>
    </sheetNames>
    <sheetDataSet>
      <sheetData sheetId="0"/>
      <sheetData sheetId="1"/>
      <sheetData sheetId="2"/>
      <sheetData sheetId="3"/>
      <sheetData sheetId="4"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E9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</sheetData>
      <sheetData sheetId="5">
        <row r="5">
          <cell r="E5">
            <v>9</v>
          </cell>
        </row>
        <row r="6">
          <cell r="E6">
            <v>3</v>
          </cell>
        </row>
        <row r="7">
          <cell r="E7">
            <v>6</v>
          </cell>
        </row>
        <row r="8">
          <cell r="E8">
            <v>21</v>
          </cell>
        </row>
        <row r="9">
          <cell r="E9">
            <v>0</v>
          </cell>
        </row>
        <row r="12">
          <cell r="E12">
            <v>4</v>
          </cell>
        </row>
        <row r="13">
          <cell r="E13">
            <v>4</v>
          </cell>
        </row>
        <row r="14">
          <cell r="E14">
            <v>1</v>
          </cell>
        </row>
        <row r="15">
          <cell r="E15">
            <v>5</v>
          </cell>
        </row>
        <row r="16">
          <cell r="E16">
            <v>1</v>
          </cell>
        </row>
        <row r="17">
          <cell r="E17">
            <v>5</v>
          </cell>
        </row>
        <row r="18">
          <cell r="E18">
            <v>1</v>
          </cell>
        </row>
        <row r="19">
          <cell r="E19">
            <v>0</v>
          </cell>
        </row>
      </sheetData>
      <sheetData sheetId="6">
        <row r="5">
          <cell r="E5">
            <v>41</v>
          </cell>
        </row>
        <row r="6">
          <cell r="E6">
            <v>9</v>
          </cell>
        </row>
        <row r="7">
          <cell r="E7">
            <v>32</v>
          </cell>
        </row>
        <row r="8">
          <cell r="E8">
            <v>67</v>
          </cell>
        </row>
        <row r="9">
          <cell r="E9">
            <v>30</v>
          </cell>
        </row>
        <row r="12">
          <cell r="E12">
            <v>24</v>
          </cell>
        </row>
        <row r="13">
          <cell r="E13">
            <v>1</v>
          </cell>
        </row>
        <row r="14">
          <cell r="E14">
            <v>4</v>
          </cell>
        </row>
        <row r="15">
          <cell r="E15">
            <v>2</v>
          </cell>
        </row>
        <row r="16">
          <cell r="E16">
            <v>6</v>
          </cell>
        </row>
        <row r="17">
          <cell r="E17">
            <v>3</v>
          </cell>
        </row>
        <row r="18">
          <cell r="E18">
            <v>0</v>
          </cell>
        </row>
        <row r="19">
          <cell r="E19">
            <v>27</v>
          </cell>
        </row>
      </sheetData>
      <sheetData sheetId="7">
        <row r="5">
          <cell r="E5">
            <v>12</v>
          </cell>
        </row>
        <row r="6">
          <cell r="E6">
            <v>3</v>
          </cell>
        </row>
        <row r="7">
          <cell r="E7">
            <v>9</v>
          </cell>
        </row>
        <row r="8">
          <cell r="E8">
            <v>22</v>
          </cell>
        </row>
        <row r="9">
          <cell r="E9">
            <v>0</v>
          </cell>
        </row>
        <row r="12">
          <cell r="E12">
            <v>6</v>
          </cell>
        </row>
        <row r="13">
          <cell r="E13">
            <v>6</v>
          </cell>
        </row>
        <row r="14">
          <cell r="E14">
            <v>0</v>
          </cell>
        </row>
        <row r="15">
          <cell r="E15">
            <v>2</v>
          </cell>
        </row>
        <row r="16">
          <cell r="E16">
            <v>1</v>
          </cell>
        </row>
        <row r="17">
          <cell r="E17">
            <v>2</v>
          </cell>
        </row>
        <row r="18">
          <cell r="E18">
            <v>1</v>
          </cell>
        </row>
        <row r="19">
          <cell r="E19">
            <v>4</v>
          </cell>
        </row>
      </sheetData>
      <sheetData sheetId="8">
        <row r="5">
          <cell r="E5">
            <v>12</v>
          </cell>
        </row>
        <row r="6">
          <cell r="E6">
            <v>2</v>
          </cell>
        </row>
        <row r="7">
          <cell r="E7">
            <v>10</v>
          </cell>
        </row>
        <row r="8">
          <cell r="E8">
            <v>24</v>
          </cell>
        </row>
        <row r="9">
          <cell r="E9">
            <v>10</v>
          </cell>
        </row>
        <row r="12">
          <cell r="E12">
            <v>3</v>
          </cell>
        </row>
        <row r="13">
          <cell r="E13">
            <v>5</v>
          </cell>
        </row>
        <row r="14">
          <cell r="E14">
            <v>0</v>
          </cell>
        </row>
        <row r="15">
          <cell r="E15">
            <v>6</v>
          </cell>
        </row>
        <row r="16">
          <cell r="E16">
            <v>2</v>
          </cell>
        </row>
        <row r="17">
          <cell r="E17">
            <v>3</v>
          </cell>
        </row>
        <row r="18">
          <cell r="E18">
            <v>1</v>
          </cell>
        </row>
        <row r="19">
          <cell r="E19">
            <v>4</v>
          </cell>
        </row>
      </sheetData>
      <sheetData sheetId="9">
        <row r="5">
          <cell r="E5">
            <v>9</v>
          </cell>
        </row>
        <row r="6">
          <cell r="E6">
            <v>9</v>
          </cell>
        </row>
        <row r="7">
          <cell r="E7">
            <v>0</v>
          </cell>
        </row>
        <row r="8">
          <cell r="E8">
            <v>0</v>
          </cell>
        </row>
        <row r="9">
          <cell r="E9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</sheetData>
      <sheetData sheetId="10">
        <row r="5">
          <cell r="E5">
            <v>18</v>
          </cell>
        </row>
        <row r="6">
          <cell r="E6">
            <v>6</v>
          </cell>
        </row>
        <row r="7">
          <cell r="E7">
            <v>12</v>
          </cell>
        </row>
        <row r="8">
          <cell r="E8">
            <v>29</v>
          </cell>
        </row>
        <row r="9">
          <cell r="E9">
            <v>2</v>
          </cell>
        </row>
        <row r="12">
          <cell r="E12">
            <v>8</v>
          </cell>
        </row>
        <row r="13">
          <cell r="E13">
            <v>11</v>
          </cell>
        </row>
        <row r="14">
          <cell r="E14">
            <v>0</v>
          </cell>
        </row>
        <row r="15">
          <cell r="E15">
            <v>1</v>
          </cell>
        </row>
        <row r="16">
          <cell r="E16">
            <v>2</v>
          </cell>
        </row>
        <row r="17">
          <cell r="E17">
            <v>2</v>
          </cell>
        </row>
        <row r="18">
          <cell r="E18">
            <v>0</v>
          </cell>
        </row>
        <row r="19">
          <cell r="E19">
            <v>5</v>
          </cell>
        </row>
      </sheetData>
      <sheetData sheetId="11">
        <row r="5">
          <cell r="E5">
            <v>4</v>
          </cell>
        </row>
        <row r="6">
          <cell r="E6">
            <v>3</v>
          </cell>
        </row>
        <row r="7">
          <cell r="E7">
            <v>1</v>
          </cell>
        </row>
        <row r="8">
          <cell r="E8">
            <v>7</v>
          </cell>
        </row>
        <row r="9">
          <cell r="E9">
            <v>1</v>
          </cell>
        </row>
        <row r="12">
          <cell r="E12">
            <v>1</v>
          </cell>
        </row>
        <row r="13">
          <cell r="E13">
            <v>1</v>
          </cell>
        </row>
        <row r="14">
          <cell r="E14">
            <v>1</v>
          </cell>
        </row>
        <row r="15">
          <cell r="E15">
            <v>1</v>
          </cell>
        </row>
        <row r="16">
          <cell r="E16">
            <v>1</v>
          </cell>
        </row>
        <row r="17">
          <cell r="E17">
            <v>1</v>
          </cell>
        </row>
        <row r="18">
          <cell r="E18">
            <v>0</v>
          </cell>
        </row>
        <row r="19">
          <cell r="E19">
            <v>1</v>
          </cell>
        </row>
      </sheetData>
      <sheetData sheetId="12">
        <row r="5">
          <cell r="E5">
            <v>1</v>
          </cell>
        </row>
        <row r="6">
          <cell r="E6">
            <v>0</v>
          </cell>
        </row>
        <row r="7">
          <cell r="E7">
            <v>1</v>
          </cell>
        </row>
        <row r="8">
          <cell r="E8">
            <v>6</v>
          </cell>
        </row>
        <row r="9">
          <cell r="E9">
            <v>1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1</v>
          </cell>
        </row>
        <row r="17">
          <cell r="E17">
            <v>1</v>
          </cell>
        </row>
        <row r="18">
          <cell r="E18">
            <v>0</v>
          </cell>
        </row>
        <row r="19">
          <cell r="E19">
            <v>4</v>
          </cell>
        </row>
      </sheetData>
      <sheetData sheetId="13">
        <row r="5">
          <cell r="E5">
            <v>9</v>
          </cell>
        </row>
        <row r="6">
          <cell r="E6">
            <v>2</v>
          </cell>
        </row>
        <row r="7">
          <cell r="E7">
            <v>7</v>
          </cell>
        </row>
        <row r="8">
          <cell r="E8">
            <v>20</v>
          </cell>
        </row>
        <row r="9">
          <cell r="E9">
            <v>0</v>
          </cell>
        </row>
        <row r="12">
          <cell r="E12">
            <v>5</v>
          </cell>
        </row>
        <row r="13">
          <cell r="E13">
            <v>4</v>
          </cell>
        </row>
        <row r="14">
          <cell r="E14">
            <v>2</v>
          </cell>
        </row>
        <row r="15">
          <cell r="E15">
            <v>3</v>
          </cell>
        </row>
        <row r="16">
          <cell r="E16">
            <v>0</v>
          </cell>
        </row>
        <row r="17">
          <cell r="E17">
            <v>4</v>
          </cell>
        </row>
        <row r="18">
          <cell r="E18">
            <v>0</v>
          </cell>
        </row>
        <row r="19">
          <cell r="E19">
            <v>2</v>
          </cell>
        </row>
      </sheetData>
      <sheetData sheetId="14">
        <row r="5">
          <cell r="E5">
            <v>23</v>
          </cell>
        </row>
        <row r="6">
          <cell r="E6">
            <v>1</v>
          </cell>
        </row>
        <row r="7">
          <cell r="E7">
            <v>22</v>
          </cell>
        </row>
        <row r="8">
          <cell r="E8">
            <v>102</v>
          </cell>
        </row>
        <row r="9">
          <cell r="E9">
            <v>0</v>
          </cell>
        </row>
        <row r="12">
          <cell r="E12">
            <v>20</v>
          </cell>
        </row>
        <row r="13">
          <cell r="E13">
            <v>33</v>
          </cell>
        </row>
        <row r="14">
          <cell r="E14">
            <v>2</v>
          </cell>
        </row>
        <row r="15">
          <cell r="E15">
            <v>12</v>
          </cell>
        </row>
        <row r="16">
          <cell r="E16">
            <v>2</v>
          </cell>
        </row>
        <row r="17">
          <cell r="E17">
            <v>6</v>
          </cell>
        </row>
        <row r="18">
          <cell r="E18">
            <v>0</v>
          </cell>
        </row>
        <row r="19">
          <cell r="E19">
            <v>27</v>
          </cell>
        </row>
      </sheetData>
      <sheetData sheetId="15"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E9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</sheetData>
      <sheetData sheetId="16">
        <row r="5">
          <cell r="E5">
            <v>13</v>
          </cell>
        </row>
        <row r="6">
          <cell r="E6">
            <v>8</v>
          </cell>
        </row>
        <row r="7">
          <cell r="E7">
            <v>5</v>
          </cell>
        </row>
        <row r="8">
          <cell r="E8">
            <v>13</v>
          </cell>
        </row>
        <row r="9">
          <cell r="E9">
            <v>0</v>
          </cell>
        </row>
        <row r="12">
          <cell r="E12">
            <v>4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2</v>
          </cell>
        </row>
        <row r="16">
          <cell r="E16">
            <v>0</v>
          </cell>
        </row>
        <row r="17">
          <cell r="E17">
            <v>1</v>
          </cell>
        </row>
        <row r="18">
          <cell r="E18">
            <v>0</v>
          </cell>
        </row>
        <row r="19">
          <cell r="E19">
            <v>6</v>
          </cell>
        </row>
      </sheetData>
      <sheetData sheetId="17">
        <row r="5">
          <cell r="E5">
            <v>13</v>
          </cell>
        </row>
        <row r="6">
          <cell r="E6">
            <v>4</v>
          </cell>
        </row>
        <row r="7">
          <cell r="E7">
            <v>9</v>
          </cell>
        </row>
        <row r="8">
          <cell r="E8">
            <v>27</v>
          </cell>
        </row>
        <row r="9">
          <cell r="E9">
            <v>8</v>
          </cell>
        </row>
        <row r="12">
          <cell r="E12">
            <v>9</v>
          </cell>
        </row>
        <row r="13">
          <cell r="E13">
            <v>6</v>
          </cell>
        </row>
        <row r="14">
          <cell r="E14">
            <v>1</v>
          </cell>
        </row>
        <row r="15">
          <cell r="E15">
            <v>2</v>
          </cell>
        </row>
        <row r="16">
          <cell r="E16">
            <v>2</v>
          </cell>
        </row>
        <row r="17">
          <cell r="E17">
            <v>5</v>
          </cell>
        </row>
        <row r="18">
          <cell r="E18">
            <v>0</v>
          </cell>
        </row>
        <row r="19">
          <cell r="E19">
            <v>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ZOR_2017"/>
      <sheetName val="graf"/>
      <sheetName val="celkem"/>
      <sheetName val="celkem_po krajích"/>
      <sheetName val="HKK"/>
      <sheetName val="JCK"/>
      <sheetName val="JMK"/>
      <sheetName val="KVK"/>
      <sheetName val="LIB"/>
      <sheetName val="MSK"/>
      <sheetName val="OLK"/>
      <sheetName val="PAK"/>
      <sheetName val="PLK"/>
      <sheetName val="PRAHA"/>
      <sheetName val="STK"/>
      <sheetName val="ULK"/>
      <sheetName val="VYS"/>
      <sheetName val="ZLK"/>
    </sheetNames>
    <sheetDataSet>
      <sheetData sheetId="0"/>
      <sheetData sheetId="1"/>
      <sheetData sheetId="2"/>
      <sheetData sheetId="3"/>
      <sheetData sheetId="4">
        <row r="5">
          <cell r="E5">
            <v>5</v>
          </cell>
        </row>
        <row r="6">
          <cell r="E6">
            <v>0</v>
          </cell>
        </row>
        <row r="7">
          <cell r="E7">
            <v>5</v>
          </cell>
        </row>
        <row r="8">
          <cell r="E8">
            <v>25</v>
          </cell>
        </row>
        <row r="9">
          <cell r="E9">
            <v>1</v>
          </cell>
        </row>
        <row r="12">
          <cell r="E12">
            <v>5</v>
          </cell>
        </row>
        <row r="13">
          <cell r="E13">
            <v>7</v>
          </cell>
        </row>
        <row r="14">
          <cell r="E14">
            <v>0</v>
          </cell>
        </row>
        <row r="15">
          <cell r="E15">
            <v>5</v>
          </cell>
        </row>
        <row r="16">
          <cell r="E16">
            <v>1</v>
          </cell>
        </row>
        <row r="17">
          <cell r="E17">
            <v>4</v>
          </cell>
        </row>
        <row r="18">
          <cell r="E18">
            <v>0</v>
          </cell>
        </row>
        <row r="19">
          <cell r="E19">
            <v>3</v>
          </cell>
        </row>
      </sheetData>
      <sheetData sheetId="5">
        <row r="5">
          <cell r="E5">
            <v>2</v>
          </cell>
        </row>
        <row r="6">
          <cell r="E6">
            <v>1</v>
          </cell>
        </row>
        <row r="7">
          <cell r="E7">
            <v>1</v>
          </cell>
        </row>
        <row r="8">
          <cell r="E8">
            <v>2</v>
          </cell>
        </row>
        <row r="9">
          <cell r="E9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1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1</v>
          </cell>
        </row>
      </sheetData>
      <sheetData sheetId="6">
        <row r="5">
          <cell r="E5">
            <v>6</v>
          </cell>
        </row>
        <row r="6">
          <cell r="E6">
            <v>3</v>
          </cell>
        </row>
        <row r="7">
          <cell r="E7">
            <v>3</v>
          </cell>
        </row>
        <row r="8">
          <cell r="E8">
            <v>4</v>
          </cell>
        </row>
        <row r="9">
          <cell r="E9">
            <v>3</v>
          </cell>
        </row>
        <row r="12">
          <cell r="E12">
            <v>1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1</v>
          </cell>
        </row>
        <row r="16">
          <cell r="E16">
            <v>1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1</v>
          </cell>
        </row>
      </sheetData>
      <sheetData sheetId="7">
        <row r="5">
          <cell r="E5">
            <v>10</v>
          </cell>
        </row>
        <row r="6">
          <cell r="E6">
            <v>0</v>
          </cell>
        </row>
        <row r="7">
          <cell r="E7">
            <v>10</v>
          </cell>
        </row>
        <row r="8">
          <cell r="E8">
            <v>20</v>
          </cell>
        </row>
        <row r="9">
          <cell r="E9">
            <v>0</v>
          </cell>
        </row>
        <row r="12">
          <cell r="E12">
            <v>4</v>
          </cell>
        </row>
        <row r="13">
          <cell r="E13">
            <v>1</v>
          </cell>
        </row>
        <row r="14">
          <cell r="E14">
            <v>0</v>
          </cell>
        </row>
        <row r="15">
          <cell r="E15">
            <v>4</v>
          </cell>
        </row>
        <row r="16">
          <cell r="E16">
            <v>1</v>
          </cell>
        </row>
        <row r="17">
          <cell r="E17">
            <v>8</v>
          </cell>
        </row>
        <row r="18">
          <cell r="E18">
            <v>0</v>
          </cell>
        </row>
        <row r="19">
          <cell r="E19">
            <v>2</v>
          </cell>
        </row>
      </sheetData>
      <sheetData sheetId="8">
        <row r="5">
          <cell r="E5">
            <v>14</v>
          </cell>
        </row>
        <row r="6">
          <cell r="E6">
            <v>6</v>
          </cell>
        </row>
        <row r="7">
          <cell r="E7">
            <v>8</v>
          </cell>
        </row>
        <row r="8">
          <cell r="E8">
            <v>17</v>
          </cell>
        </row>
        <row r="9">
          <cell r="E9">
            <v>8</v>
          </cell>
        </row>
        <row r="12">
          <cell r="E12">
            <v>3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2</v>
          </cell>
        </row>
        <row r="16">
          <cell r="E16">
            <v>1</v>
          </cell>
        </row>
        <row r="17">
          <cell r="E17">
            <v>4</v>
          </cell>
        </row>
        <row r="18">
          <cell r="E18">
            <v>0</v>
          </cell>
        </row>
        <row r="19">
          <cell r="E19">
            <v>7</v>
          </cell>
        </row>
      </sheetData>
      <sheetData sheetId="9">
        <row r="5">
          <cell r="E5">
            <v>7</v>
          </cell>
        </row>
        <row r="6">
          <cell r="E6">
            <v>2</v>
          </cell>
        </row>
        <row r="7">
          <cell r="E7">
            <v>5</v>
          </cell>
        </row>
        <row r="8">
          <cell r="E8">
            <v>5</v>
          </cell>
        </row>
        <row r="9">
          <cell r="E9">
            <v>3</v>
          </cell>
        </row>
        <row r="12">
          <cell r="E12">
            <v>0</v>
          </cell>
        </row>
        <row r="13">
          <cell r="E13">
            <v>2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3</v>
          </cell>
        </row>
      </sheetData>
      <sheetData sheetId="10">
        <row r="5">
          <cell r="E5">
            <v>24</v>
          </cell>
        </row>
        <row r="6">
          <cell r="E6">
            <v>4</v>
          </cell>
        </row>
        <row r="7">
          <cell r="E7">
            <v>20</v>
          </cell>
        </row>
        <row r="8">
          <cell r="E8">
            <v>55</v>
          </cell>
        </row>
        <row r="9">
          <cell r="E9">
            <v>0</v>
          </cell>
        </row>
        <row r="12">
          <cell r="E12">
            <v>14</v>
          </cell>
        </row>
        <row r="13">
          <cell r="E13">
            <v>16</v>
          </cell>
        </row>
        <row r="14">
          <cell r="E14">
            <v>0</v>
          </cell>
        </row>
        <row r="15">
          <cell r="E15">
            <v>12</v>
          </cell>
        </row>
        <row r="16">
          <cell r="E16">
            <v>0</v>
          </cell>
        </row>
        <row r="17">
          <cell r="E17">
            <v>10</v>
          </cell>
        </row>
        <row r="18">
          <cell r="E18">
            <v>1</v>
          </cell>
        </row>
        <row r="19">
          <cell r="E19">
            <v>2</v>
          </cell>
        </row>
      </sheetData>
      <sheetData sheetId="11">
        <row r="5">
          <cell r="E5">
            <v>6</v>
          </cell>
        </row>
        <row r="6">
          <cell r="E6">
            <v>3</v>
          </cell>
        </row>
        <row r="7">
          <cell r="E7">
            <v>3</v>
          </cell>
        </row>
        <row r="8">
          <cell r="E8">
            <v>3</v>
          </cell>
        </row>
        <row r="9">
          <cell r="E9">
            <v>1</v>
          </cell>
        </row>
        <row r="12">
          <cell r="E12">
            <v>2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1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</sheetData>
      <sheetData sheetId="12">
        <row r="5">
          <cell r="E5">
            <v>6</v>
          </cell>
        </row>
        <row r="6">
          <cell r="E6">
            <v>5</v>
          </cell>
        </row>
        <row r="7">
          <cell r="E7">
            <v>1</v>
          </cell>
        </row>
        <row r="8">
          <cell r="E8">
            <v>2</v>
          </cell>
        </row>
        <row r="9">
          <cell r="E9">
            <v>1</v>
          </cell>
        </row>
        <row r="12">
          <cell r="E12">
            <v>0</v>
          </cell>
        </row>
        <row r="13">
          <cell r="E13">
            <v>1</v>
          </cell>
        </row>
        <row r="14">
          <cell r="E14">
            <v>0</v>
          </cell>
        </row>
        <row r="15">
          <cell r="E15">
            <v>1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</sheetData>
      <sheetData sheetId="13"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E9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</sheetData>
      <sheetData sheetId="14">
        <row r="5">
          <cell r="E5">
            <v>5</v>
          </cell>
        </row>
        <row r="6">
          <cell r="E6">
            <v>1</v>
          </cell>
        </row>
        <row r="7">
          <cell r="E7">
            <v>4</v>
          </cell>
        </row>
        <row r="8">
          <cell r="E8">
            <v>19</v>
          </cell>
        </row>
        <row r="9">
          <cell r="E9">
            <v>4</v>
          </cell>
        </row>
        <row r="12">
          <cell r="E12">
            <v>2</v>
          </cell>
        </row>
        <row r="13">
          <cell r="E13">
            <v>12</v>
          </cell>
        </row>
        <row r="14">
          <cell r="E14">
            <v>1</v>
          </cell>
        </row>
        <row r="15">
          <cell r="E15">
            <v>1</v>
          </cell>
        </row>
        <row r="16">
          <cell r="E16">
            <v>0</v>
          </cell>
        </row>
        <row r="17">
          <cell r="E17">
            <v>3</v>
          </cell>
        </row>
        <row r="18">
          <cell r="E18">
            <v>0</v>
          </cell>
        </row>
        <row r="19">
          <cell r="E19">
            <v>0</v>
          </cell>
        </row>
      </sheetData>
      <sheetData sheetId="15">
        <row r="5">
          <cell r="E5">
            <v>27</v>
          </cell>
        </row>
        <row r="6">
          <cell r="E6">
            <v>9</v>
          </cell>
        </row>
        <row r="7">
          <cell r="E7">
            <v>18</v>
          </cell>
        </row>
        <row r="8">
          <cell r="E8">
            <v>71</v>
          </cell>
        </row>
        <row r="9">
          <cell r="E9">
            <v>0</v>
          </cell>
        </row>
        <row r="12">
          <cell r="E12">
            <v>16</v>
          </cell>
        </row>
        <row r="13">
          <cell r="E13">
            <v>13</v>
          </cell>
        </row>
        <row r="14">
          <cell r="E14">
            <v>2</v>
          </cell>
        </row>
        <row r="15">
          <cell r="E15">
            <v>7</v>
          </cell>
        </row>
        <row r="16">
          <cell r="E16">
            <v>1</v>
          </cell>
        </row>
        <row r="17">
          <cell r="E17">
            <v>14</v>
          </cell>
        </row>
        <row r="18">
          <cell r="E18">
            <v>0</v>
          </cell>
        </row>
        <row r="19">
          <cell r="E19">
            <v>18</v>
          </cell>
        </row>
      </sheetData>
      <sheetData sheetId="16">
        <row r="5">
          <cell r="E5">
            <v>8</v>
          </cell>
        </row>
        <row r="6">
          <cell r="E6">
            <v>0</v>
          </cell>
        </row>
        <row r="7">
          <cell r="E7">
            <v>8</v>
          </cell>
        </row>
        <row r="8">
          <cell r="E8">
            <v>29</v>
          </cell>
        </row>
        <row r="9">
          <cell r="E9">
            <v>2</v>
          </cell>
        </row>
        <row r="12">
          <cell r="E12">
            <v>5</v>
          </cell>
        </row>
        <row r="13">
          <cell r="E13">
            <v>9</v>
          </cell>
        </row>
        <row r="14">
          <cell r="E14">
            <v>1</v>
          </cell>
        </row>
        <row r="15">
          <cell r="E15">
            <v>6</v>
          </cell>
        </row>
        <row r="16">
          <cell r="E16">
            <v>1</v>
          </cell>
        </row>
        <row r="17">
          <cell r="E17">
            <v>3</v>
          </cell>
        </row>
        <row r="18">
          <cell r="E18">
            <v>0</v>
          </cell>
        </row>
        <row r="19">
          <cell r="E19">
            <v>4</v>
          </cell>
        </row>
      </sheetData>
      <sheetData sheetId="17">
        <row r="5">
          <cell r="E5">
            <v>9</v>
          </cell>
        </row>
        <row r="6">
          <cell r="E6">
            <v>2</v>
          </cell>
        </row>
        <row r="7">
          <cell r="E7">
            <v>7</v>
          </cell>
        </row>
        <row r="8">
          <cell r="E8">
            <v>36</v>
          </cell>
        </row>
        <row r="9">
          <cell r="E9">
            <v>7</v>
          </cell>
        </row>
        <row r="12">
          <cell r="E12">
            <v>7</v>
          </cell>
        </row>
        <row r="13">
          <cell r="E13">
            <v>6</v>
          </cell>
        </row>
        <row r="14">
          <cell r="E14">
            <v>0</v>
          </cell>
        </row>
        <row r="15">
          <cell r="E15">
            <v>5</v>
          </cell>
        </row>
        <row r="16">
          <cell r="E16">
            <v>2</v>
          </cell>
        </row>
        <row r="17">
          <cell r="E17">
            <v>7</v>
          </cell>
        </row>
        <row r="18">
          <cell r="E18">
            <v>0</v>
          </cell>
        </row>
        <row r="19">
          <cell r="E19">
            <v>9</v>
          </cell>
        </row>
      </sheetData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6"/>
  <sheetViews>
    <sheetView workbookViewId="0">
      <selection activeCell="I11" sqref="I11"/>
    </sheetView>
  </sheetViews>
  <sheetFormatPr defaultRowHeight="15" x14ac:dyDescent="0.25"/>
  <cols>
    <col min="1" max="1" width="0.6640625" style="2" customWidth="1"/>
    <col min="2" max="2" width="4.6640625" style="1" customWidth="1"/>
    <col min="3" max="3" width="36.109375" style="2" customWidth="1"/>
    <col min="4" max="4" width="11.109375" style="2" customWidth="1"/>
    <col min="5" max="5" width="13.88671875" style="2" customWidth="1"/>
    <col min="6" max="6" width="13" style="53" customWidth="1"/>
    <col min="7" max="8" width="8.88671875" style="2"/>
    <col min="9" max="9" width="7.21875" style="2" customWidth="1"/>
    <col min="10" max="256" width="8.88671875" style="2"/>
    <col min="257" max="257" width="3.88671875" style="2" customWidth="1"/>
    <col min="258" max="258" width="4.6640625" style="2" customWidth="1"/>
    <col min="259" max="259" width="36.109375" style="2" customWidth="1"/>
    <col min="260" max="260" width="29" style="2" customWidth="1"/>
    <col min="261" max="261" width="20.88671875" style="2" customWidth="1"/>
    <col min="262" max="262" width="15" style="2" customWidth="1"/>
    <col min="263" max="512" width="8.88671875" style="2"/>
    <col min="513" max="513" width="3.88671875" style="2" customWidth="1"/>
    <col min="514" max="514" width="4.6640625" style="2" customWidth="1"/>
    <col min="515" max="515" width="36.109375" style="2" customWidth="1"/>
    <col min="516" max="516" width="29" style="2" customWidth="1"/>
    <col min="517" max="517" width="20.88671875" style="2" customWidth="1"/>
    <col min="518" max="518" width="15" style="2" customWidth="1"/>
    <col min="519" max="768" width="8.88671875" style="2"/>
    <col min="769" max="769" width="3.88671875" style="2" customWidth="1"/>
    <col min="770" max="770" width="4.6640625" style="2" customWidth="1"/>
    <col min="771" max="771" width="36.109375" style="2" customWidth="1"/>
    <col min="772" max="772" width="29" style="2" customWidth="1"/>
    <col min="773" max="773" width="20.88671875" style="2" customWidth="1"/>
    <col min="774" max="774" width="15" style="2" customWidth="1"/>
    <col min="775" max="1024" width="8.88671875" style="2"/>
    <col min="1025" max="1025" width="3.88671875" style="2" customWidth="1"/>
    <col min="1026" max="1026" width="4.6640625" style="2" customWidth="1"/>
    <col min="1027" max="1027" width="36.109375" style="2" customWidth="1"/>
    <col min="1028" max="1028" width="29" style="2" customWidth="1"/>
    <col min="1029" max="1029" width="20.88671875" style="2" customWidth="1"/>
    <col min="1030" max="1030" width="15" style="2" customWidth="1"/>
    <col min="1031" max="1280" width="8.88671875" style="2"/>
    <col min="1281" max="1281" width="3.88671875" style="2" customWidth="1"/>
    <col min="1282" max="1282" width="4.6640625" style="2" customWidth="1"/>
    <col min="1283" max="1283" width="36.109375" style="2" customWidth="1"/>
    <col min="1284" max="1284" width="29" style="2" customWidth="1"/>
    <col min="1285" max="1285" width="20.88671875" style="2" customWidth="1"/>
    <col min="1286" max="1286" width="15" style="2" customWidth="1"/>
    <col min="1287" max="1536" width="8.88671875" style="2"/>
    <col min="1537" max="1537" width="3.88671875" style="2" customWidth="1"/>
    <col min="1538" max="1538" width="4.6640625" style="2" customWidth="1"/>
    <col min="1539" max="1539" width="36.109375" style="2" customWidth="1"/>
    <col min="1540" max="1540" width="29" style="2" customWidth="1"/>
    <col min="1541" max="1541" width="20.88671875" style="2" customWidth="1"/>
    <col min="1542" max="1542" width="15" style="2" customWidth="1"/>
    <col min="1543" max="1792" width="8.88671875" style="2"/>
    <col min="1793" max="1793" width="3.88671875" style="2" customWidth="1"/>
    <col min="1794" max="1794" width="4.6640625" style="2" customWidth="1"/>
    <col min="1795" max="1795" width="36.109375" style="2" customWidth="1"/>
    <col min="1796" max="1796" width="29" style="2" customWidth="1"/>
    <col min="1797" max="1797" width="20.88671875" style="2" customWidth="1"/>
    <col min="1798" max="1798" width="15" style="2" customWidth="1"/>
    <col min="1799" max="2048" width="8.88671875" style="2"/>
    <col min="2049" max="2049" width="3.88671875" style="2" customWidth="1"/>
    <col min="2050" max="2050" width="4.6640625" style="2" customWidth="1"/>
    <col min="2051" max="2051" width="36.109375" style="2" customWidth="1"/>
    <col min="2052" max="2052" width="29" style="2" customWidth="1"/>
    <col min="2053" max="2053" width="20.88671875" style="2" customWidth="1"/>
    <col min="2054" max="2054" width="15" style="2" customWidth="1"/>
    <col min="2055" max="2304" width="8.88671875" style="2"/>
    <col min="2305" max="2305" width="3.88671875" style="2" customWidth="1"/>
    <col min="2306" max="2306" width="4.6640625" style="2" customWidth="1"/>
    <col min="2307" max="2307" width="36.109375" style="2" customWidth="1"/>
    <col min="2308" max="2308" width="29" style="2" customWidth="1"/>
    <col min="2309" max="2309" width="20.88671875" style="2" customWidth="1"/>
    <col min="2310" max="2310" width="15" style="2" customWidth="1"/>
    <col min="2311" max="2560" width="8.88671875" style="2"/>
    <col min="2561" max="2561" width="3.88671875" style="2" customWidth="1"/>
    <col min="2562" max="2562" width="4.6640625" style="2" customWidth="1"/>
    <col min="2563" max="2563" width="36.109375" style="2" customWidth="1"/>
    <col min="2564" max="2564" width="29" style="2" customWidth="1"/>
    <col min="2565" max="2565" width="20.88671875" style="2" customWidth="1"/>
    <col min="2566" max="2566" width="15" style="2" customWidth="1"/>
    <col min="2567" max="2816" width="8.88671875" style="2"/>
    <col min="2817" max="2817" width="3.88671875" style="2" customWidth="1"/>
    <col min="2818" max="2818" width="4.6640625" style="2" customWidth="1"/>
    <col min="2819" max="2819" width="36.109375" style="2" customWidth="1"/>
    <col min="2820" max="2820" width="29" style="2" customWidth="1"/>
    <col min="2821" max="2821" width="20.88671875" style="2" customWidth="1"/>
    <col min="2822" max="2822" width="15" style="2" customWidth="1"/>
    <col min="2823" max="3072" width="8.88671875" style="2"/>
    <col min="3073" max="3073" width="3.88671875" style="2" customWidth="1"/>
    <col min="3074" max="3074" width="4.6640625" style="2" customWidth="1"/>
    <col min="3075" max="3075" width="36.109375" style="2" customWidth="1"/>
    <col min="3076" max="3076" width="29" style="2" customWidth="1"/>
    <col min="3077" max="3077" width="20.88671875" style="2" customWidth="1"/>
    <col min="3078" max="3078" width="15" style="2" customWidth="1"/>
    <col min="3079" max="3328" width="8.88671875" style="2"/>
    <col min="3329" max="3329" width="3.88671875" style="2" customWidth="1"/>
    <col min="3330" max="3330" width="4.6640625" style="2" customWidth="1"/>
    <col min="3331" max="3331" width="36.109375" style="2" customWidth="1"/>
    <col min="3332" max="3332" width="29" style="2" customWidth="1"/>
    <col min="3333" max="3333" width="20.88671875" style="2" customWidth="1"/>
    <col min="3334" max="3334" width="15" style="2" customWidth="1"/>
    <col min="3335" max="3584" width="8.88671875" style="2"/>
    <col min="3585" max="3585" width="3.88671875" style="2" customWidth="1"/>
    <col min="3586" max="3586" width="4.6640625" style="2" customWidth="1"/>
    <col min="3587" max="3587" width="36.109375" style="2" customWidth="1"/>
    <col min="3588" max="3588" width="29" style="2" customWidth="1"/>
    <col min="3589" max="3589" width="20.88671875" style="2" customWidth="1"/>
    <col min="3590" max="3590" width="15" style="2" customWidth="1"/>
    <col min="3591" max="3840" width="8.88671875" style="2"/>
    <col min="3841" max="3841" width="3.88671875" style="2" customWidth="1"/>
    <col min="3842" max="3842" width="4.6640625" style="2" customWidth="1"/>
    <col min="3843" max="3843" width="36.109375" style="2" customWidth="1"/>
    <col min="3844" max="3844" width="29" style="2" customWidth="1"/>
    <col min="3845" max="3845" width="20.88671875" style="2" customWidth="1"/>
    <col min="3846" max="3846" width="15" style="2" customWidth="1"/>
    <col min="3847" max="4096" width="8.88671875" style="2"/>
    <col min="4097" max="4097" width="3.88671875" style="2" customWidth="1"/>
    <col min="4098" max="4098" width="4.6640625" style="2" customWidth="1"/>
    <col min="4099" max="4099" width="36.109375" style="2" customWidth="1"/>
    <col min="4100" max="4100" width="29" style="2" customWidth="1"/>
    <col min="4101" max="4101" width="20.88671875" style="2" customWidth="1"/>
    <col min="4102" max="4102" width="15" style="2" customWidth="1"/>
    <col min="4103" max="4352" width="8.88671875" style="2"/>
    <col min="4353" max="4353" width="3.88671875" style="2" customWidth="1"/>
    <col min="4354" max="4354" width="4.6640625" style="2" customWidth="1"/>
    <col min="4355" max="4355" width="36.109375" style="2" customWidth="1"/>
    <col min="4356" max="4356" width="29" style="2" customWidth="1"/>
    <col min="4357" max="4357" width="20.88671875" style="2" customWidth="1"/>
    <col min="4358" max="4358" width="15" style="2" customWidth="1"/>
    <col min="4359" max="4608" width="8.88671875" style="2"/>
    <col min="4609" max="4609" width="3.88671875" style="2" customWidth="1"/>
    <col min="4610" max="4610" width="4.6640625" style="2" customWidth="1"/>
    <col min="4611" max="4611" width="36.109375" style="2" customWidth="1"/>
    <col min="4612" max="4612" width="29" style="2" customWidth="1"/>
    <col min="4613" max="4613" width="20.88671875" style="2" customWidth="1"/>
    <col min="4614" max="4614" width="15" style="2" customWidth="1"/>
    <col min="4615" max="4864" width="8.88671875" style="2"/>
    <col min="4865" max="4865" width="3.88671875" style="2" customWidth="1"/>
    <col min="4866" max="4866" width="4.6640625" style="2" customWidth="1"/>
    <col min="4867" max="4867" width="36.109375" style="2" customWidth="1"/>
    <col min="4868" max="4868" width="29" style="2" customWidth="1"/>
    <col min="4869" max="4869" width="20.88671875" style="2" customWidth="1"/>
    <col min="4870" max="4870" width="15" style="2" customWidth="1"/>
    <col min="4871" max="5120" width="8.88671875" style="2"/>
    <col min="5121" max="5121" width="3.88671875" style="2" customWidth="1"/>
    <col min="5122" max="5122" width="4.6640625" style="2" customWidth="1"/>
    <col min="5123" max="5123" width="36.109375" style="2" customWidth="1"/>
    <col min="5124" max="5124" width="29" style="2" customWidth="1"/>
    <col min="5125" max="5125" width="20.88671875" style="2" customWidth="1"/>
    <col min="5126" max="5126" width="15" style="2" customWidth="1"/>
    <col min="5127" max="5376" width="8.88671875" style="2"/>
    <col min="5377" max="5377" width="3.88671875" style="2" customWidth="1"/>
    <col min="5378" max="5378" width="4.6640625" style="2" customWidth="1"/>
    <col min="5379" max="5379" width="36.109375" style="2" customWidth="1"/>
    <col min="5380" max="5380" width="29" style="2" customWidth="1"/>
    <col min="5381" max="5381" width="20.88671875" style="2" customWidth="1"/>
    <col min="5382" max="5382" width="15" style="2" customWidth="1"/>
    <col min="5383" max="5632" width="8.88671875" style="2"/>
    <col min="5633" max="5633" width="3.88671875" style="2" customWidth="1"/>
    <col min="5634" max="5634" width="4.6640625" style="2" customWidth="1"/>
    <col min="5635" max="5635" width="36.109375" style="2" customWidth="1"/>
    <col min="5636" max="5636" width="29" style="2" customWidth="1"/>
    <col min="5637" max="5637" width="20.88671875" style="2" customWidth="1"/>
    <col min="5638" max="5638" width="15" style="2" customWidth="1"/>
    <col min="5639" max="5888" width="8.88671875" style="2"/>
    <col min="5889" max="5889" width="3.88671875" style="2" customWidth="1"/>
    <col min="5890" max="5890" width="4.6640625" style="2" customWidth="1"/>
    <col min="5891" max="5891" width="36.109375" style="2" customWidth="1"/>
    <col min="5892" max="5892" width="29" style="2" customWidth="1"/>
    <col min="5893" max="5893" width="20.88671875" style="2" customWidth="1"/>
    <col min="5894" max="5894" width="15" style="2" customWidth="1"/>
    <col min="5895" max="6144" width="8.88671875" style="2"/>
    <col min="6145" max="6145" width="3.88671875" style="2" customWidth="1"/>
    <col min="6146" max="6146" width="4.6640625" style="2" customWidth="1"/>
    <col min="6147" max="6147" width="36.109375" style="2" customWidth="1"/>
    <col min="6148" max="6148" width="29" style="2" customWidth="1"/>
    <col min="6149" max="6149" width="20.88671875" style="2" customWidth="1"/>
    <col min="6150" max="6150" width="15" style="2" customWidth="1"/>
    <col min="6151" max="6400" width="8.88671875" style="2"/>
    <col min="6401" max="6401" width="3.88671875" style="2" customWidth="1"/>
    <col min="6402" max="6402" width="4.6640625" style="2" customWidth="1"/>
    <col min="6403" max="6403" width="36.109375" style="2" customWidth="1"/>
    <col min="6404" max="6404" width="29" style="2" customWidth="1"/>
    <col min="6405" max="6405" width="20.88671875" style="2" customWidth="1"/>
    <col min="6406" max="6406" width="15" style="2" customWidth="1"/>
    <col min="6407" max="6656" width="8.88671875" style="2"/>
    <col min="6657" max="6657" width="3.88671875" style="2" customWidth="1"/>
    <col min="6658" max="6658" width="4.6640625" style="2" customWidth="1"/>
    <col min="6659" max="6659" width="36.109375" style="2" customWidth="1"/>
    <col min="6660" max="6660" width="29" style="2" customWidth="1"/>
    <col min="6661" max="6661" width="20.88671875" style="2" customWidth="1"/>
    <col min="6662" max="6662" width="15" style="2" customWidth="1"/>
    <col min="6663" max="6912" width="8.88671875" style="2"/>
    <col min="6913" max="6913" width="3.88671875" style="2" customWidth="1"/>
    <col min="6914" max="6914" width="4.6640625" style="2" customWidth="1"/>
    <col min="6915" max="6915" width="36.109375" style="2" customWidth="1"/>
    <col min="6916" max="6916" width="29" style="2" customWidth="1"/>
    <col min="6917" max="6917" width="20.88671875" style="2" customWidth="1"/>
    <col min="6918" max="6918" width="15" style="2" customWidth="1"/>
    <col min="6919" max="7168" width="8.88671875" style="2"/>
    <col min="7169" max="7169" width="3.88671875" style="2" customWidth="1"/>
    <col min="7170" max="7170" width="4.6640625" style="2" customWidth="1"/>
    <col min="7171" max="7171" width="36.109375" style="2" customWidth="1"/>
    <col min="7172" max="7172" width="29" style="2" customWidth="1"/>
    <col min="7173" max="7173" width="20.88671875" style="2" customWidth="1"/>
    <col min="7174" max="7174" width="15" style="2" customWidth="1"/>
    <col min="7175" max="7424" width="8.88671875" style="2"/>
    <col min="7425" max="7425" width="3.88671875" style="2" customWidth="1"/>
    <col min="7426" max="7426" width="4.6640625" style="2" customWidth="1"/>
    <col min="7427" max="7427" width="36.109375" style="2" customWidth="1"/>
    <col min="7428" max="7428" width="29" style="2" customWidth="1"/>
    <col min="7429" max="7429" width="20.88671875" style="2" customWidth="1"/>
    <col min="7430" max="7430" width="15" style="2" customWidth="1"/>
    <col min="7431" max="7680" width="8.88671875" style="2"/>
    <col min="7681" max="7681" width="3.88671875" style="2" customWidth="1"/>
    <col min="7682" max="7682" width="4.6640625" style="2" customWidth="1"/>
    <col min="7683" max="7683" width="36.109375" style="2" customWidth="1"/>
    <col min="7684" max="7684" width="29" style="2" customWidth="1"/>
    <col min="7685" max="7685" width="20.88671875" style="2" customWidth="1"/>
    <col min="7686" max="7686" width="15" style="2" customWidth="1"/>
    <col min="7687" max="7936" width="8.88671875" style="2"/>
    <col min="7937" max="7937" width="3.88671875" style="2" customWidth="1"/>
    <col min="7938" max="7938" width="4.6640625" style="2" customWidth="1"/>
    <col min="7939" max="7939" width="36.109375" style="2" customWidth="1"/>
    <col min="7940" max="7940" width="29" style="2" customWidth="1"/>
    <col min="7941" max="7941" width="20.88671875" style="2" customWidth="1"/>
    <col min="7942" max="7942" width="15" style="2" customWidth="1"/>
    <col min="7943" max="8192" width="8.88671875" style="2"/>
    <col min="8193" max="8193" width="3.88671875" style="2" customWidth="1"/>
    <col min="8194" max="8194" width="4.6640625" style="2" customWidth="1"/>
    <col min="8195" max="8195" width="36.109375" style="2" customWidth="1"/>
    <col min="8196" max="8196" width="29" style="2" customWidth="1"/>
    <col min="8197" max="8197" width="20.88671875" style="2" customWidth="1"/>
    <col min="8198" max="8198" width="15" style="2" customWidth="1"/>
    <col min="8199" max="8448" width="8.88671875" style="2"/>
    <col min="8449" max="8449" width="3.88671875" style="2" customWidth="1"/>
    <col min="8450" max="8450" width="4.6640625" style="2" customWidth="1"/>
    <col min="8451" max="8451" width="36.109375" style="2" customWidth="1"/>
    <col min="8452" max="8452" width="29" style="2" customWidth="1"/>
    <col min="8453" max="8453" width="20.88671875" style="2" customWidth="1"/>
    <col min="8454" max="8454" width="15" style="2" customWidth="1"/>
    <col min="8455" max="8704" width="8.88671875" style="2"/>
    <col min="8705" max="8705" width="3.88671875" style="2" customWidth="1"/>
    <col min="8706" max="8706" width="4.6640625" style="2" customWidth="1"/>
    <col min="8707" max="8707" width="36.109375" style="2" customWidth="1"/>
    <col min="8708" max="8708" width="29" style="2" customWidth="1"/>
    <col min="8709" max="8709" width="20.88671875" style="2" customWidth="1"/>
    <col min="8710" max="8710" width="15" style="2" customWidth="1"/>
    <col min="8711" max="8960" width="8.88671875" style="2"/>
    <col min="8961" max="8961" width="3.88671875" style="2" customWidth="1"/>
    <col min="8962" max="8962" width="4.6640625" style="2" customWidth="1"/>
    <col min="8963" max="8963" width="36.109375" style="2" customWidth="1"/>
    <col min="8964" max="8964" width="29" style="2" customWidth="1"/>
    <col min="8965" max="8965" width="20.88671875" style="2" customWidth="1"/>
    <col min="8966" max="8966" width="15" style="2" customWidth="1"/>
    <col min="8967" max="9216" width="8.88671875" style="2"/>
    <col min="9217" max="9217" width="3.88671875" style="2" customWidth="1"/>
    <col min="9218" max="9218" width="4.6640625" style="2" customWidth="1"/>
    <col min="9219" max="9219" width="36.109375" style="2" customWidth="1"/>
    <col min="9220" max="9220" width="29" style="2" customWidth="1"/>
    <col min="9221" max="9221" width="20.88671875" style="2" customWidth="1"/>
    <col min="9222" max="9222" width="15" style="2" customWidth="1"/>
    <col min="9223" max="9472" width="8.88671875" style="2"/>
    <col min="9473" max="9473" width="3.88671875" style="2" customWidth="1"/>
    <col min="9474" max="9474" width="4.6640625" style="2" customWidth="1"/>
    <col min="9475" max="9475" width="36.109375" style="2" customWidth="1"/>
    <col min="9476" max="9476" width="29" style="2" customWidth="1"/>
    <col min="9477" max="9477" width="20.88671875" style="2" customWidth="1"/>
    <col min="9478" max="9478" width="15" style="2" customWidth="1"/>
    <col min="9479" max="9728" width="8.88671875" style="2"/>
    <col min="9729" max="9729" width="3.88671875" style="2" customWidth="1"/>
    <col min="9730" max="9730" width="4.6640625" style="2" customWidth="1"/>
    <col min="9731" max="9731" width="36.109375" style="2" customWidth="1"/>
    <col min="9732" max="9732" width="29" style="2" customWidth="1"/>
    <col min="9733" max="9733" width="20.88671875" style="2" customWidth="1"/>
    <col min="9734" max="9734" width="15" style="2" customWidth="1"/>
    <col min="9735" max="9984" width="8.88671875" style="2"/>
    <col min="9985" max="9985" width="3.88671875" style="2" customWidth="1"/>
    <col min="9986" max="9986" width="4.6640625" style="2" customWidth="1"/>
    <col min="9987" max="9987" width="36.109375" style="2" customWidth="1"/>
    <col min="9988" max="9988" width="29" style="2" customWidth="1"/>
    <col min="9989" max="9989" width="20.88671875" style="2" customWidth="1"/>
    <col min="9990" max="9990" width="15" style="2" customWidth="1"/>
    <col min="9991" max="10240" width="8.88671875" style="2"/>
    <col min="10241" max="10241" width="3.88671875" style="2" customWidth="1"/>
    <col min="10242" max="10242" width="4.6640625" style="2" customWidth="1"/>
    <col min="10243" max="10243" width="36.109375" style="2" customWidth="1"/>
    <col min="10244" max="10244" width="29" style="2" customWidth="1"/>
    <col min="10245" max="10245" width="20.88671875" style="2" customWidth="1"/>
    <col min="10246" max="10246" width="15" style="2" customWidth="1"/>
    <col min="10247" max="10496" width="8.88671875" style="2"/>
    <col min="10497" max="10497" width="3.88671875" style="2" customWidth="1"/>
    <col min="10498" max="10498" width="4.6640625" style="2" customWidth="1"/>
    <col min="10499" max="10499" width="36.109375" style="2" customWidth="1"/>
    <col min="10500" max="10500" width="29" style="2" customWidth="1"/>
    <col min="10501" max="10501" width="20.88671875" style="2" customWidth="1"/>
    <col min="10502" max="10502" width="15" style="2" customWidth="1"/>
    <col min="10503" max="10752" width="8.88671875" style="2"/>
    <col min="10753" max="10753" width="3.88671875" style="2" customWidth="1"/>
    <col min="10754" max="10754" width="4.6640625" style="2" customWidth="1"/>
    <col min="10755" max="10755" width="36.109375" style="2" customWidth="1"/>
    <col min="10756" max="10756" width="29" style="2" customWidth="1"/>
    <col min="10757" max="10757" width="20.88671875" style="2" customWidth="1"/>
    <col min="10758" max="10758" width="15" style="2" customWidth="1"/>
    <col min="10759" max="11008" width="8.88671875" style="2"/>
    <col min="11009" max="11009" width="3.88671875" style="2" customWidth="1"/>
    <col min="11010" max="11010" width="4.6640625" style="2" customWidth="1"/>
    <col min="11011" max="11011" width="36.109375" style="2" customWidth="1"/>
    <col min="11012" max="11012" width="29" style="2" customWidth="1"/>
    <col min="11013" max="11013" width="20.88671875" style="2" customWidth="1"/>
    <col min="11014" max="11014" width="15" style="2" customWidth="1"/>
    <col min="11015" max="11264" width="8.88671875" style="2"/>
    <col min="11265" max="11265" width="3.88671875" style="2" customWidth="1"/>
    <col min="11266" max="11266" width="4.6640625" style="2" customWidth="1"/>
    <col min="11267" max="11267" width="36.109375" style="2" customWidth="1"/>
    <col min="11268" max="11268" width="29" style="2" customWidth="1"/>
    <col min="11269" max="11269" width="20.88671875" style="2" customWidth="1"/>
    <col min="11270" max="11270" width="15" style="2" customWidth="1"/>
    <col min="11271" max="11520" width="8.88671875" style="2"/>
    <col min="11521" max="11521" width="3.88671875" style="2" customWidth="1"/>
    <col min="11522" max="11522" width="4.6640625" style="2" customWidth="1"/>
    <col min="11523" max="11523" width="36.109375" style="2" customWidth="1"/>
    <col min="11524" max="11524" width="29" style="2" customWidth="1"/>
    <col min="11525" max="11525" width="20.88671875" style="2" customWidth="1"/>
    <col min="11526" max="11526" width="15" style="2" customWidth="1"/>
    <col min="11527" max="11776" width="8.88671875" style="2"/>
    <col min="11777" max="11777" width="3.88671875" style="2" customWidth="1"/>
    <col min="11778" max="11778" width="4.6640625" style="2" customWidth="1"/>
    <col min="11779" max="11779" width="36.109375" style="2" customWidth="1"/>
    <col min="11780" max="11780" width="29" style="2" customWidth="1"/>
    <col min="11781" max="11781" width="20.88671875" style="2" customWidth="1"/>
    <col min="11782" max="11782" width="15" style="2" customWidth="1"/>
    <col min="11783" max="12032" width="8.88671875" style="2"/>
    <col min="12033" max="12033" width="3.88671875" style="2" customWidth="1"/>
    <col min="12034" max="12034" width="4.6640625" style="2" customWidth="1"/>
    <col min="12035" max="12035" width="36.109375" style="2" customWidth="1"/>
    <col min="12036" max="12036" width="29" style="2" customWidth="1"/>
    <col min="12037" max="12037" width="20.88671875" style="2" customWidth="1"/>
    <col min="12038" max="12038" width="15" style="2" customWidth="1"/>
    <col min="12039" max="12288" width="8.88671875" style="2"/>
    <col min="12289" max="12289" width="3.88671875" style="2" customWidth="1"/>
    <col min="12290" max="12290" width="4.6640625" style="2" customWidth="1"/>
    <col min="12291" max="12291" width="36.109375" style="2" customWidth="1"/>
    <col min="12292" max="12292" width="29" style="2" customWidth="1"/>
    <col min="12293" max="12293" width="20.88671875" style="2" customWidth="1"/>
    <col min="12294" max="12294" width="15" style="2" customWidth="1"/>
    <col min="12295" max="12544" width="8.88671875" style="2"/>
    <col min="12545" max="12545" width="3.88671875" style="2" customWidth="1"/>
    <col min="12546" max="12546" width="4.6640625" style="2" customWidth="1"/>
    <col min="12547" max="12547" width="36.109375" style="2" customWidth="1"/>
    <col min="12548" max="12548" width="29" style="2" customWidth="1"/>
    <col min="12549" max="12549" width="20.88671875" style="2" customWidth="1"/>
    <col min="12550" max="12550" width="15" style="2" customWidth="1"/>
    <col min="12551" max="12800" width="8.88671875" style="2"/>
    <col min="12801" max="12801" width="3.88671875" style="2" customWidth="1"/>
    <col min="12802" max="12802" width="4.6640625" style="2" customWidth="1"/>
    <col min="12803" max="12803" width="36.109375" style="2" customWidth="1"/>
    <col min="12804" max="12804" width="29" style="2" customWidth="1"/>
    <col min="12805" max="12805" width="20.88671875" style="2" customWidth="1"/>
    <col min="12806" max="12806" width="15" style="2" customWidth="1"/>
    <col min="12807" max="13056" width="8.88671875" style="2"/>
    <col min="13057" max="13057" width="3.88671875" style="2" customWidth="1"/>
    <col min="13058" max="13058" width="4.6640625" style="2" customWidth="1"/>
    <col min="13059" max="13059" width="36.109375" style="2" customWidth="1"/>
    <col min="13060" max="13060" width="29" style="2" customWidth="1"/>
    <col min="13061" max="13061" width="20.88671875" style="2" customWidth="1"/>
    <col min="13062" max="13062" width="15" style="2" customWidth="1"/>
    <col min="13063" max="13312" width="8.88671875" style="2"/>
    <col min="13313" max="13313" width="3.88671875" style="2" customWidth="1"/>
    <col min="13314" max="13314" width="4.6640625" style="2" customWidth="1"/>
    <col min="13315" max="13315" width="36.109375" style="2" customWidth="1"/>
    <col min="13316" max="13316" width="29" style="2" customWidth="1"/>
    <col min="13317" max="13317" width="20.88671875" style="2" customWidth="1"/>
    <col min="13318" max="13318" width="15" style="2" customWidth="1"/>
    <col min="13319" max="13568" width="8.88671875" style="2"/>
    <col min="13569" max="13569" width="3.88671875" style="2" customWidth="1"/>
    <col min="13570" max="13570" width="4.6640625" style="2" customWidth="1"/>
    <col min="13571" max="13571" width="36.109375" style="2" customWidth="1"/>
    <col min="13572" max="13572" width="29" style="2" customWidth="1"/>
    <col min="13573" max="13573" width="20.88671875" style="2" customWidth="1"/>
    <col min="13574" max="13574" width="15" style="2" customWidth="1"/>
    <col min="13575" max="13824" width="8.88671875" style="2"/>
    <col min="13825" max="13825" width="3.88671875" style="2" customWidth="1"/>
    <col min="13826" max="13826" width="4.6640625" style="2" customWidth="1"/>
    <col min="13827" max="13827" width="36.109375" style="2" customWidth="1"/>
    <col min="13828" max="13828" width="29" style="2" customWidth="1"/>
    <col min="13829" max="13829" width="20.88671875" style="2" customWidth="1"/>
    <col min="13830" max="13830" width="15" style="2" customWidth="1"/>
    <col min="13831" max="14080" width="8.88671875" style="2"/>
    <col min="14081" max="14081" width="3.88671875" style="2" customWidth="1"/>
    <col min="14082" max="14082" width="4.6640625" style="2" customWidth="1"/>
    <col min="14083" max="14083" width="36.109375" style="2" customWidth="1"/>
    <col min="14084" max="14084" width="29" style="2" customWidth="1"/>
    <col min="14085" max="14085" width="20.88671875" style="2" customWidth="1"/>
    <col min="14086" max="14086" width="15" style="2" customWidth="1"/>
    <col min="14087" max="14336" width="8.88671875" style="2"/>
    <col min="14337" max="14337" width="3.88671875" style="2" customWidth="1"/>
    <col min="14338" max="14338" width="4.6640625" style="2" customWidth="1"/>
    <col min="14339" max="14339" width="36.109375" style="2" customWidth="1"/>
    <col min="14340" max="14340" width="29" style="2" customWidth="1"/>
    <col min="14341" max="14341" width="20.88671875" style="2" customWidth="1"/>
    <col min="14342" max="14342" width="15" style="2" customWidth="1"/>
    <col min="14343" max="14592" width="8.88671875" style="2"/>
    <col min="14593" max="14593" width="3.88671875" style="2" customWidth="1"/>
    <col min="14594" max="14594" width="4.6640625" style="2" customWidth="1"/>
    <col min="14595" max="14595" width="36.109375" style="2" customWidth="1"/>
    <col min="14596" max="14596" width="29" style="2" customWidth="1"/>
    <col min="14597" max="14597" width="20.88671875" style="2" customWidth="1"/>
    <col min="14598" max="14598" width="15" style="2" customWidth="1"/>
    <col min="14599" max="14848" width="8.88671875" style="2"/>
    <col min="14849" max="14849" width="3.88671875" style="2" customWidth="1"/>
    <col min="14850" max="14850" width="4.6640625" style="2" customWidth="1"/>
    <col min="14851" max="14851" width="36.109375" style="2" customWidth="1"/>
    <col min="14852" max="14852" width="29" style="2" customWidth="1"/>
    <col min="14853" max="14853" width="20.88671875" style="2" customWidth="1"/>
    <col min="14854" max="14854" width="15" style="2" customWidth="1"/>
    <col min="14855" max="15104" width="8.88671875" style="2"/>
    <col min="15105" max="15105" width="3.88671875" style="2" customWidth="1"/>
    <col min="15106" max="15106" width="4.6640625" style="2" customWidth="1"/>
    <col min="15107" max="15107" width="36.109375" style="2" customWidth="1"/>
    <col min="15108" max="15108" width="29" style="2" customWidth="1"/>
    <col min="15109" max="15109" width="20.88671875" style="2" customWidth="1"/>
    <col min="15110" max="15110" width="15" style="2" customWidth="1"/>
    <col min="15111" max="15360" width="8.88671875" style="2"/>
    <col min="15361" max="15361" width="3.88671875" style="2" customWidth="1"/>
    <col min="15362" max="15362" width="4.6640625" style="2" customWidth="1"/>
    <col min="15363" max="15363" width="36.109375" style="2" customWidth="1"/>
    <col min="15364" max="15364" width="29" style="2" customWidth="1"/>
    <col min="15365" max="15365" width="20.88671875" style="2" customWidth="1"/>
    <col min="15366" max="15366" width="15" style="2" customWidth="1"/>
    <col min="15367" max="15616" width="8.88671875" style="2"/>
    <col min="15617" max="15617" width="3.88671875" style="2" customWidth="1"/>
    <col min="15618" max="15618" width="4.6640625" style="2" customWidth="1"/>
    <col min="15619" max="15619" width="36.109375" style="2" customWidth="1"/>
    <col min="15620" max="15620" width="29" style="2" customWidth="1"/>
    <col min="15621" max="15621" width="20.88671875" style="2" customWidth="1"/>
    <col min="15622" max="15622" width="15" style="2" customWidth="1"/>
    <col min="15623" max="15872" width="8.88671875" style="2"/>
    <col min="15873" max="15873" width="3.88671875" style="2" customWidth="1"/>
    <col min="15874" max="15874" width="4.6640625" style="2" customWidth="1"/>
    <col min="15875" max="15875" width="36.109375" style="2" customWidth="1"/>
    <col min="15876" max="15876" width="29" style="2" customWidth="1"/>
    <col min="15877" max="15877" width="20.88671875" style="2" customWidth="1"/>
    <col min="15878" max="15878" width="15" style="2" customWidth="1"/>
    <col min="15879" max="16128" width="8.88671875" style="2"/>
    <col min="16129" max="16129" width="3.88671875" style="2" customWidth="1"/>
    <col min="16130" max="16130" width="4.6640625" style="2" customWidth="1"/>
    <col min="16131" max="16131" width="36.109375" style="2" customWidth="1"/>
    <col min="16132" max="16132" width="29" style="2" customWidth="1"/>
    <col min="16133" max="16133" width="20.88671875" style="2" customWidth="1"/>
    <col min="16134" max="16134" width="15" style="2" customWidth="1"/>
    <col min="16135" max="16384" width="8.88671875" style="2"/>
  </cols>
  <sheetData>
    <row r="1" spans="2:63" ht="15.75" customHeight="1" x14ac:dyDescent="0.25">
      <c r="D1" s="62"/>
      <c r="E1" s="63"/>
      <c r="F1" s="63"/>
    </row>
    <row r="2" spans="2:63" ht="21" x14ac:dyDescent="0.4">
      <c r="B2" s="64" t="s">
        <v>2</v>
      </c>
      <c r="C2" s="64"/>
      <c r="D2" s="65"/>
      <c r="E2" s="65"/>
      <c r="F2" s="65"/>
    </row>
    <row r="3" spans="2:63" ht="21.6" thickBot="1" x14ac:dyDescent="0.45">
      <c r="B3" s="66" t="s">
        <v>3</v>
      </c>
      <c r="C3" s="66"/>
      <c r="D3" s="67"/>
      <c r="E3" s="67"/>
      <c r="F3" s="67"/>
      <c r="I3" s="3"/>
    </row>
    <row r="4" spans="2:63" s="10" customFormat="1" ht="17.25" customHeight="1" thickBot="1" x14ac:dyDescent="0.3">
      <c r="B4" s="4"/>
      <c r="C4" s="5" t="s">
        <v>4</v>
      </c>
      <c r="D4" s="6"/>
      <c r="E4" s="7" t="s">
        <v>5</v>
      </c>
      <c r="F4" s="8" t="s">
        <v>6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</row>
    <row r="5" spans="2:63" s="10" customFormat="1" ht="21" customHeight="1" x14ac:dyDescent="0.25">
      <c r="B5" s="68" t="s">
        <v>7</v>
      </c>
      <c r="C5" s="11" t="s">
        <v>8</v>
      </c>
      <c r="D5" s="12"/>
      <c r="E5" s="13">
        <f>[1]HKK!E5+[1]JCK!E5+[1]JMK!E5+[1]KVK!E5+[1]LIB!E5+[1]MSK!E5+[1]OLK!E5+[1]PAK!E5+[1]PLK!E5+[1]PRAHA!E5+[1]STK!E5+[1]ULK!E5+[1]VYS!E5+[1]ZLK!E5</f>
        <v>216</v>
      </c>
      <c r="F5" s="14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</row>
    <row r="6" spans="2:63" s="10" customFormat="1" ht="21" customHeight="1" x14ac:dyDescent="0.25">
      <c r="B6" s="69"/>
      <c r="C6" s="15" t="s">
        <v>9</v>
      </c>
      <c r="D6" s="16" t="s">
        <v>0</v>
      </c>
      <c r="E6" s="13">
        <f>SUM([1]HKK!E6+[1]JCK!E6+[1]JMK!E6+[1]KVK!E6+[1]LIB!E6+[1]MSK!E6+[1]OLK!E6+[1]PAK!E6+[1]PLK!E6+[1]PRAHA!E6+[1]STK!E6+[1]ULK!E6+[1]VYS!E6+[1]ZLK!E6)</f>
        <v>65</v>
      </c>
      <c r="F6" s="17">
        <f>E6/E5</f>
        <v>0.30092592592592593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</row>
    <row r="7" spans="2:63" s="10" customFormat="1" ht="21" customHeight="1" x14ac:dyDescent="0.25">
      <c r="B7" s="70"/>
      <c r="C7" s="18"/>
      <c r="D7" s="19" t="s">
        <v>1</v>
      </c>
      <c r="E7" s="13">
        <f>SUM([1]HKK!E7+[1]JCK!E7+[1]JMK!E7+[1]KVK!E7+[1]LIB!E7+[1]MSK!E7+[1]OLK!E7+[1]PAK!E7+[1]PLK!E7+[1]PRAHA!E7+[1]STK!E7+[1]ULK!E7+[1]VYS!E7+[1]ZLK!E7)</f>
        <v>151</v>
      </c>
      <c r="F7" s="17">
        <f>E7/E5</f>
        <v>0.69907407407407407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</row>
    <row r="8" spans="2:63" s="10" customFormat="1" ht="21" customHeight="1" x14ac:dyDescent="0.25">
      <c r="B8" s="20" t="s">
        <v>10</v>
      </c>
      <c r="C8" s="21" t="s">
        <v>11</v>
      </c>
      <c r="D8" s="22"/>
      <c r="E8" s="13">
        <v>474</v>
      </c>
      <c r="F8" s="23">
        <f>E8/E5</f>
        <v>2.1944444444444446</v>
      </c>
      <c r="G8" s="9" t="s">
        <v>32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</row>
    <row r="9" spans="2:63" s="10" customFormat="1" ht="21" customHeight="1" thickBot="1" x14ac:dyDescent="0.3">
      <c r="B9" s="24" t="s">
        <v>12</v>
      </c>
      <c r="C9" s="25" t="s">
        <v>13</v>
      </c>
      <c r="D9" s="26"/>
      <c r="E9" s="27">
        <f>SUM([1]HKK!E9+[1]JCK!E9+[1]JMK!E9+[1]KVK!E9+[1]LIB!E9+[1]MSK!E9+[1]OLK!E9+[1]PAK!E9+[1]PLK!E9+[1]PRAHA!E9+[1]STK!E9+[1]ULK!E9+[1]VYS!E9+[1]ZLK!E9)</f>
        <v>34</v>
      </c>
      <c r="F9" s="28"/>
      <c r="G9" s="2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</row>
    <row r="10" spans="2:63" ht="14.25" customHeight="1" thickBot="1" x14ac:dyDescent="0.3">
      <c r="B10" s="30"/>
      <c r="C10" s="31"/>
      <c r="D10" s="32"/>
      <c r="E10" s="33"/>
      <c r="F10" s="34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</row>
    <row r="11" spans="2:63" ht="32.25" customHeight="1" thickBot="1" x14ac:dyDescent="0.35">
      <c r="B11" s="35"/>
      <c r="C11" s="36" t="s">
        <v>14</v>
      </c>
      <c r="D11" s="37"/>
      <c r="E11" s="38" t="s">
        <v>15</v>
      </c>
      <c r="F11" s="8" t="s">
        <v>6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</row>
    <row r="12" spans="2:63" ht="21" customHeight="1" x14ac:dyDescent="0.25">
      <c r="B12" s="39" t="s">
        <v>7</v>
      </c>
      <c r="C12" s="71" t="s">
        <v>16</v>
      </c>
      <c r="D12" s="72"/>
      <c r="E12" s="13">
        <f>SUM([1]HKK!E12+[1]JCK!E12+[1]JMK!E12+[1]KVK!E12+[1]LIB!E12+[1]MSK!E12+[1]OLK!E12+[1]PAK!E12+[1]PLK!E12+[1]PRAHA!E12+[1]STK!E12+[1]ULK!E12+[1]VYS!E12+[1]ZLK!E12)</f>
        <v>99</v>
      </c>
      <c r="F12" s="40">
        <f>E12/E$8</f>
        <v>0.20886075949367089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</row>
    <row r="13" spans="2:63" ht="21" customHeight="1" x14ac:dyDescent="0.25">
      <c r="B13" s="73" t="s">
        <v>10</v>
      </c>
      <c r="C13" s="61" t="s">
        <v>17</v>
      </c>
      <c r="D13" s="41" t="s">
        <v>18</v>
      </c>
      <c r="E13" s="42">
        <f>SUM([1]HKK!E13+[1]JCK!E13+[1]JMK!E13+[1]KVK!E13+[1]LIB!E13+[1]MSK!E13+[1]OLK!E13+[1]PAK!E13+[1]PLK!E13+[1]PRAHA!E13+[1]STK!E13+[1]ULK!E13+[1]VYS!E13+[1]ZLK!E13)</f>
        <v>92</v>
      </c>
      <c r="F13" s="43">
        <f>E13/E$8</f>
        <v>0.1940928270042194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</row>
    <row r="14" spans="2:63" ht="21" customHeight="1" x14ac:dyDescent="0.25">
      <c r="B14" s="73"/>
      <c r="C14" s="61"/>
      <c r="D14" s="41" t="s">
        <v>19</v>
      </c>
      <c r="E14" s="42">
        <f>SUM([1]HKK!E14+[1]JCK!E14+[1]JMK!E14+[1]KVK!E14+[1]LIB!E14+[1]MSK!E14+[1]OLK!E14+[1]PAK!E14+[1]PLK!E14+[1]PRAHA!E14+[1]STK!E14+[1]ULK!E14+[1]VYS!E14+[1]ZLK!E14)</f>
        <v>19</v>
      </c>
      <c r="F14" s="43">
        <f t="shared" ref="F14:F18" si="0">E14/E$8</f>
        <v>4.0084388185654012E-2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</row>
    <row r="15" spans="2:63" ht="21" customHeight="1" x14ac:dyDescent="0.25">
      <c r="B15" s="44" t="s">
        <v>12</v>
      </c>
      <c r="C15" s="59" t="s">
        <v>20</v>
      </c>
      <c r="D15" s="60"/>
      <c r="E15" s="42">
        <f>SUM([1]HKK!E15+[1]JCK!E15+[1]JMK!E15+[1]KVK!E15+[1]LIB!E15+[1]MSK!E15+[1]OLK!E15+[1]PAK!E15+[1]PLK!E15+[1]PRAHA!E15+[1]STK!E15+[1]ULK!E15+[1]VYS!E15+[1]ZLK!E15)</f>
        <v>58</v>
      </c>
      <c r="F15" s="43">
        <f t="shared" si="0"/>
        <v>0.12236286919831224</v>
      </c>
    </row>
    <row r="16" spans="2:63" ht="21" customHeight="1" x14ac:dyDescent="0.25">
      <c r="B16" s="44" t="s">
        <v>21</v>
      </c>
      <c r="C16" s="59" t="s">
        <v>22</v>
      </c>
      <c r="D16" s="60"/>
      <c r="E16" s="42">
        <f>SUM([1]HKK!E16+[1]JCK!E16+[1]JMK!E16+[1]KVK!E16+[1]LIB!E16+[1]MSK!E16+[1]OLK!E16+[1]PAK!E16+[1]PLK!E16+[1]PRAHA!E16+[1]STK!E16+[1]ULK!E16+[1]VYS!E16+[1]ZLK!E16)</f>
        <v>23</v>
      </c>
      <c r="F16" s="43">
        <f t="shared" si="0"/>
        <v>4.852320675105485E-2</v>
      </c>
    </row>
    <row r="17" spans="2:6" ht="21" customHeight="1" x14ac:dyDescent="0.25">
      <c r="B17" s="45" t="s">
        <v>23</v>
      </c>
      <c r="C17" s="61" t="s">
        <v>24</v>
      </c>
      <c r="D17" s="61"/>
      <c r="E17" s="42">
        <f>SUM([1]HKK!E17+[1]JCK!E17+[1]JMK!E17+[1]KVK!E17+[1]LIB!E17+[1]MSK!E17+[1]OLK!E17+[1]PAK!E17+[1]PLK!E17+[1]PRAHA!E17+[1]STK!E17+[1]ULK!E17+[1]VYS!E17+[1]ZLK!E17)</f>
        <v>92</v>
      </c>
      <c r="F17" s="43">
        <f t="shared" si="0"/>
        <v>0.1940928270042194</v>
      </c>
    </row>
    <row r="18" spans="2:6" ht="21" customHeight="1" x14ac:dyDescent="0.25">
      <c r="B18" s="45" t="s">
        <v>25</v>
      </c>
      <c r="C18" s="61" t="s">
        <v>26</v>
      </c>
      <c r="D18" s="61"/>
      <c r="E18" s="42">
        <f>SUM([1]HKK!E18+[1]JCK!E18+[1]JMK!E18+[1]KVK!E18+[1]LIB!E18+[1]MSK!E18+[1]OLK!E18+[1]PAK!E18+[1]PLK!E18+[1]PRAHA!E18+[1]STK!E18+[1]ULK!E18+[1]VYS!E18+[1]ZLK!E18)</f>
        <v>12</v>
      </c>
      <c r="F18" s="43">
        <f t="shared" si="0"/>
        <v>2.5316455696202531E-2</v>
      </c>
    </row>
    <row r="19" spans="2:6" s="50" customFormat="1" ht="21" customHeight="1" thickBot="1" x14ac:dyDescent="0.25">
      <c r="B19" s="46" t="s">
        <v>27</v>
      </c>
      <c r="C19" s="47" t="s">
        <v>28</v>
      </c>
      <c r="D19" s="47"/>
      <c r="E19" s="48">
        <f>SUM([1]HKK!E19+[1]JCK!E19+[1]JMK!E19+[1]KVK!E19+[1]LIB!E19+[1]MSK!E19+[1]OLK!E19+[1]PAK!E19+[1]PLK!E19+[1]PRAHA!E19+[1]STK!E19+[1]ULK!E19+[1]VYS!E19+[1]ZLK!E19)</f>
        <v>79</v>
      </c>
      <c r="F19" s="49">
        <f>E19/E$8</f>
        <v>0.16666666666666666</v>
      </c>
    </row>
    <row r="20" spans="2:6" x14ac:dyDescent="0.25">
      <c r="E20" s="2">
        <f>SUM(E12:E19)</f>
        <v>474</v>
      </c>
    </row>
    <row r="21" spans="2:6" x14ac:dyDescent="0.25">
      <c r="D21" s="51"/>
      <c r="E21" s="52"/>
    </row>
    <row r="22" spans="2:6" ht="15" customHeight="1" x14ac:dyDescent="0.25">
      <c r="D22" s="51"/>
    </row>
    <row r="23" spans="2:6" ht="15" customHeight="1" x14ac:dyDescent="0.25">
      <c r="D23" s="51"/>
    </row>
    <row r="24" spans="2:6" ht="15" customHeight="1" x14ac:dyDescent="0.25">
      <c r="D24" s="51"/>
    </row>
    <row r="25" spans="2:6" ht="15" customHeight="1" x14ac:dyDescent="0.25">
      <c r="D25" s="51"/>
    </row>
    <row r="26" spans="2:6" ht="15" customHeight="1" x14ac:dyDescent="0.25">
      <c r="D26" s="51"/>
    </row>
    <row r="27" spans="2:6" x14ac:dyDescent="0.25">
      <c r="D27" s="51"/>
    </row>
    <row r="28" spans="2:6" x14ac:dyDescent="0.25">
      <c r="D28" s="51"/>
    </row>
    <row r="40" spans="1:1" s="2" customFormat="1" ht="13.2" x14ac:dyDescent="0.25">
      <c r="A40" s="54"/>
    </row>
    <row r="66" s="2" customFormat="1" ht="13.5" customHeight="1" x14ac:dyDescent="0.25"/>
    <row r="70" s="2" customFormat="1" ht="12.75" customHeight="1" x14ac:dyDescent="0.25"/>
    <row r="81" s="2" customFormat="1" ht="12.75" customHeight="1" x14ac:dyDescent="0.25"/>
    <row r="82" s="2" customFormat="1" ht="15" customHeight="1" x14ac:dyDescent="0.25"/>
    <row r="95" s="2" customFormat="1" ht="12.75" customHeight="1" x14ac:dyDescent="0.25"/>
    <row r="96" s="2" customFormat="1" ht="12.75" customHeight="1" x14ac:dyDescent="0.25"/>
    <row r="97" spans="2:8" ht="12.75" customHeight="1" x14ac:dyDescent="0.25"/>
    <row r="98" spans="2:8" ht="12.75" customHeight="1" x14ac:dyDescent="0.25"/>
    <row r="100" spans="2:8" ht="12.75" customHeight="1" x14ac:dyDescent="0.25"/>
    <row r="101" spans="2:8" ht="12.75" customHeight="1" x14ac:dyDescent="0.25">
      <c r="B101" s="55"/>
      <c r="C101" s="56"/>
      <c r="D101" s="56"/>
      <c r="E101" s="56"/>
      <c r="F101" s="57"/>
      <c r="G101" s="56"/>
    </row>
    <row r="102" spans="2:8" ht="12.75" customHeight="1" x14ac:dyDescent="0.25">
      <c r="H102" s="56"/>
    </row>
    <row r="103" spans="2:8" s="56" customFormat="1" x14ac:dyDescent="0.25">
      <c r="B103" s="1"/>
      <c r="C103" s="2"/>
      <c r="D103" s="2"/>
      <c r="E103" s="2"/>
      <c r="F103" s="53"/>
      <c r="G103" s="2"/>
      <c r="H103" s="2"/>
    </row>
    <row r="104" spans="2:8" ht="12.75" customHeight="1" x14ac:dyDescent="0.25"/>
    <row r="105" spans="2:8" ht="12.75" customHeight="1" x14ac:dyDescent="0.25">
      <c r="B105" s="55"/>
      <c r="C105" s="56"/>
      <c r="D105" s="56"/>
      <c r="E105" s="56"/>
      <c r="F105" s="57"/>
      <c r="G105" s="56"/>
    </row>
    <row r="106" spans="2:8" ht="13.5" customHeight="1" x14ac:dyDescent="0.25">
      <c r="H106" s="56"/>
    </row>
    <row r="107" spans="2:8" s="56" customFormat="1" x14ac:dyDescent="0.25">
      <c r="B107" s="1"/>
      <c r="C107" s="2"/>
      <c r="D107" s="2"/>
      <c r="E107" s="2"/>
      <c r="F107" s="53"/>
      <c r="G107" s="2"/>
      <c r="H107" s="2"/>
    </row>
    <row r="108" spans="2:8" ht="12.75" customHeight="1" x14ac:dyDescent="0.25"/>
    <row r="109" spans="2:8" ht="13.5" customHeight="1" x14ac:dyDescent="0.25"/>
    <row r="112" spans="2:8" ht="13.5" customHeight="1" x14ac:dyDescent="0.25"/>
    <row r="117" s="2" customFormat="1" ht="13.5" customHeight="1" x14ac:dyDescent="0.25"/>
    <row r="120" s="2" customFormat="1" ht="13.5" customHeight="1" x14ac:dyDescent="0.25"/>
    <row r="121" s="2" customFormat="1" ht="13.5" customHeight="1" x14ac:dyDescent="0.25"/>
    <row r="126" s="2" customFormat="1" ht="27.75" customHeight="1" x14ac:dyDescent="0.25"/>
    <row r="127" s="2" customFormat="1" ht="13.5" customHeight="1" x14ac:dyDescent="0.25"/>
    <row r="129" s="2" customFormat="1" ht="13.5" customHeight="1" x14ac:dyDescent="0.25"/>
    <row r="130" s="2" customFormat="1" ht="13.5" customHeight="1" x14ac:dyDescent="0.25"/>
    <row r="131" s="2" customFormat="1" ht="12.75" customHeight="1" x14ac:dyDescent="0.25"/>
    <row r="133" s="2" customFormat="1" ht="13.5" customHeight="1" x14ac:dyDescent="0.25"/>
    <row r="136" s="2" customFormat="1" ht="13.5" customHeight="1" x14ac:dyDescent="0.25"/>
  </sheetData>
  <mergeCells count="11">
    <mergeCell ref="C15:D15"/>
    <mergeCell ref="C16:D16"/>
    <mergeCell ref="C17:D17"/>
    <mergeCell ref="C18:D18"/>
    <mergeCell ref="D1:F1"/>
    <mergeCell ref="B2:F2"/>
    <mergeCell ref="B3:F3"/>
    <mergeCell ref="B5:B7"/>
    <mergeCell ref="C12:D12"/>
    <mergeCell ref="B13:B14"/>
    <mergeCell ref="C13:C1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6"/>
  <sheetViews>
    <sheetView workbookViewId="0">
      <selection activeCell="G10" sqref="G10"/>
    </sheetView>
  </sheetViews>
  <sheetFormatPr defaultRowHeight="15" x14ac:dyDescent="0.25"/>
  <cols>
    <col min="1" max="1" width="0.6640625" style="2" customWidth="1"/>
    <col min="2" max="2" width="4.6640625" style="1" customWidth="1"/>
    <col min="3" max="3" width="36.109375" style="2" customWidth="1"/>
    <col min="4" max="4" width="11.109375" style="2" customWidth="1"/>
    <col min="5" max="5" width="13.88671875" style="2" customWidth="1"/>
    <col min="6" max="6" width="13" style="53" customWidth="1"/>
    <col min="7" max="8" width="8.88671875" style="2"/>
    <col min="9" max="9" width="7.21875" style="2" customWidth="1"/>
    <col min="10" max="256" width="8.88671875" style="2"/>
    <col min="257" max="257" width="3.88671875" style="2" customWidth="1"/>
    <col min="258" max="258" width="4.6640625" style="2" customWidth="1"/>
    <col min="259" max="259" width="36.109375" style="2" customWidth="1"/>
    <col min="260" max="260" width="29" style="2" customWidth="1"/>
    <col min="261" max="261" width="20.88671875" style="2" customWidth="1"/>
    <col min="262" max="262" width="15" style="2" customWidth="1"/>
    <col min="263" max="512" width="8.88671875" style="2"/>
    <col min="513" max="513" width="3.88671875" style="2" customWidth="1"/>
    <col min="514" max="514" width="4.6640625" style="2" customWidth="1"/>
    <col min="515" max="515" width="36.109375" style="2" customWidth="1"/>
    <col min="516" max="516" width="29" style="2" customWidth="1"/>
    <col min="517" max="517" width="20.88671875" style="2" customWidth="1"/>
    <col min="518" max="518" width="15" style="2" customWidth="1"/>
    <col min="519" max="768" width="8.88671875" style="2"/>
    <col min="769" max="769" width="3.88671875" style="2" customWidth="1"/>
    <col min="770" max="770" width="4.6640625" style="2" customWidth="1"/>
    <col min="771" max="771" width="36.109375" style="2" customWidth="1"/>
    <col min="772" max="772" width="29" style="2" customWidth="1"/>
    <col min="773" max="773" width="20.88671875" style="2" customWidth="1"/>
    <col min="774" max="774" width="15" style="2" customWidth="1"/>
    <col min="775" max="1024" width="8.88671875" style="2"/>
    <col min="1025" max="1025" width="3.88671875" style="2" customWidth="1"/>
    <col min="1026" max="1026" width="4.6640625" style="2" customWidth="1"/>
    <col min="1027" max="1027" width="36.109375" style="2" customWidth="1"/>
    <col min="1028" max="1028" width="29" style="2" customWidth="1"/>
    <col min="1029" max="1029" width="20.88671875" style="2" customWidth="1"/>
    <col min="1030" max="1030" width="15" style="2" customWidth="1"/>
    <col min="1031" max="1280" width="8.88671875" style="2"/>
    <col min="1281" max="1281" width="3.88671875" style="2" customWidth="1"/>
    <col min="1282" max="1282" width="4.6640625" style="2" customWidth="1"/>
    <col min="1283" max="1283" width="36.109375" style="2" customWidth="1"/>
    <col min="1284" max="1284" width="29" style="2" customWidth="1"/>
    <col min="1285" max="1285" width="20.88671875" style="2" customWidth="1"/>
    <col min="1286" max="1286" width="15" style="2" customWidth="1"/>
    <col min="1287" max="1536" width="8.88671875" style="2"/>
    <col min="1537" max="1537" width="3.88671875" style="2" customWidth="1"/>
    <col min="1538" max="1538" width="4.6640625" style="2" customWidth="1"/>
    <col min="1539" max="1539" width="36.109375" style="2" customWidth="1"/>
    <col min="1540" max="1540" width="29" style="2" customWidth="1"/>
    <col min="1541" max="1541" width="20.88671875" style="2" customWidth="1"/>
    <col min="1542" max="1542" width="15" style="2" customWidth="1"/>
    <col min="1543" max="1792" width="8.88671875" style="2"/>
    <col min="1793" max="1793" width="3.88671875" style="2" customWidth="1"/>
    <col min="1794" max="1794" width="4.6640625" style="2" customWidth="1"/>
    <col min="1795" max="1795" width="36.109375" style="2" customWidth="1"/>
    <col min="1796" max="1796" width="29" style="2" customWidth="1"/>
    <col min="1797" max="1797" width="20.88671875" style="2" customWidth="1"/>
    <col min="1798" max="1798" width="15" style="2" customWidth="1"/>
    <col min="1799" max="2048" width="8.88671875" style="2"/>
    <col min="2049" max="2049" width="3.88671875" style="2" customWidth="1"/>
    <col min="2050" max="2050" width="4.6640625" style="2" customWidth="1"/>
    <col min="2051" max="2051" width="36.109375" style="2" customWidth="1"/>
    <col min="2052" max="2052" width="29" style="2" customWidth="1"/>
    <col min="2053" max="2053" width="20.88671875" style="2" customWidth="1"/>
    <col min="2054" max="2054" width="15" style="2" customWidth="1"/>
    <col min="2055" max="2304" width="8.88671875" style="2"/>
    <col min="2305" max="2305" width="3.88671875" style="2" customWidth="1"/>
    <col min="2306" max="2306" width="4.6640625" style="2" customWidth="1"/>
    <col min="2307" max="2307" width="36.109375" style="2" customWidth="1"/>
    <col min="2308" max="2308" width="29" style="2" customWidth="1"/>
    <col min="2309" max="2309" width="20.88671875" style="2" customWidth="1"/>
    <col min="2310" max="2310" width="15" style="2" customWidth="1"/>
    <col min="2311" max="2560" width="8.88671875" style="2"/>
    <col min="2561" max="2561" width="3.88671875" style="2" customWidth="1"/>
    <col min="2562" max="2562" width="4.6640625" style="2" customWidth="1"/>
    <col min="2563" max="2563" width="36.109375" style="2" customWidth="1"/>
    <col min="2564" max="2564" width="29" style="2" customWidth="1"/>
    <col min="2565" max="2565" width="20.88671875" style="2" customWidth="1"/>
    <col min="2566" max="2566" width="15" style="2" customWidth="1"/>
    <col min="2567" max="2816" width="8.88671875" style="2"/>
    <col min="2817" max="2817" width="3.88671875" style="2" customWidth="1"/>
    <col min="2818" max="2818" width="4.6640625" style="2" customWidth="1"/>
    <col min="2819" max="2819" width="36.109375" style="2" customWidth="1"/>
    <col min="2820" max="2820" width="29" style="2" customWidth="1"/>
    <col min="2821" max="2821" width="20.88671875" style="2" customWidth="1"/>
    <col min="2822" max="2822" width="15" style="2" customWidth="1"/>
    <col min="2823" max="3072" width="8.88671875" style="2"/>
    <col min="3073" max="3073" width="3.88671875" style="2" customWidth="1"/>
    <col min="3074" max="3074" width="4.6640625" style="2" customWidth="1"/>
    <col min="3075" max="3075" width="36.109375" style="2" customWidth="1"/>
    <col min="3076" max="3076" width="29" style="2" customWidth="1"/>
    <col min="3077" max="3077" width="20.88671875" style="2" customWidth="1"/>
    <col min="3078" max="3078" width="15" style="2" customWidth="1"/>
    <col min="3079" max="3328" width="8.88671875" style="2"/>
    <col min="3329" max="3329" width="3.88671875" style="2" customWidth="1"/>
    <col min="3330" max="3330" width="4.6640625" style="2" customWidth="1"/>
    <col min="3331" max="3331" width="36.109375" style="2" customWidth="1"/>
    <col min="3332" max="3332" width="29" style="2" customWidth="1"/>
    <col min="3333" max="3333" width="20.88671875" style="2" customWidth="1"/>
    <col min="3334" max="3334" width="15" style="2" customWidth="1"/>
    <col min="3335" max="3584" width="8.88671875" style="2"/>
    <col min="3585" max="3585" width="3.88671875" style="2" customWidth="1"/>
    <col min="3586" max="3586" width="4.6640625" style="2" customWidth="1"/>
    <col min="3587" max="3587" width="36.109375" style="2" customWidth="1"/>
    <col min="3588" max="3588" width="29" style="2" customWidth="1"/>
    <col min="3589" max="3589" width="20.88671875" style="2" customWidth="1"/>
    <col min="3590" max="3590" width="15" style="2" customWidth="1"/>
    <col min="3591" max="3840" width="8.88671875" style="2"/>
    <col min="3841" max="3841" width="3.88671875" style="2" customWidth="1"/>
    <col min="3842" max="3842" width="4.6640625" style="2" customWidth="1"/>
    <col min="3843" max="3843" width="36.109375" style="2" customWidth="1"/>
    <col min="3844" max="3844" width="29" style="2" customWidth="1"/>
    <col min="3845" max="3845" width="20.88671875" style="2" customWidth="1"/>
    <col min="3846" max="3846" width="15" style="2" customWidth="1"/>
    <col min="3847" max="4096" width="8.88671875" style="2"/>
    <col min="4097" max="4097" width="3.88671875" style="2" customWidth="1"/>
    <col min="4098" max="4098" width="4.6640625" style="2" customWidth="1"/>
    <col min="4099" max="4099" width="36.109375" style="2" customWidth="1"/>
    <col min="4100" max="4100" width="29" style="2" customWidth="1"/>
    <col min="4101" max="4101" width="20.88671875" style="2" customWidth="1"/>
    <col min="4102" max="4102" width="15" style="2" customWidth="1"/>
    <col min="4103" max="4352" width="8.88671875" style="2"/>
    <col min="4353" max="4353" width="3.88671875" style="2" customWidth="1"/>
    <col min="4354" max="4354" width="4.6640625" style="2" customWidth="1"/>
    <col min="4355" max="4355" width="36.109375" style="2" customWidth="1"/>
    <col min="4356" max="4356" width="29" style="2" customWidth="1"/>
    <col min="4357" max="4357" width="20.88671875" style="2" customWidth="1"/>
    <col min="4358" max="4358" width="15" style="2" customWidth="1"/>
    <col min="4359" max="4608" width="8.88671875" style="2"/>
    <col min="4609" max="4609" width="3.88671875" style="2" customWidth="1"/>
    <col min="4610" max="4610" width="4.6640625" style="2" customWidth="1"/>
    <col min="4611" max="4611" width="36.109375" style="2" customWidth="1"/>
    <col min="4612" max="4612" width="29" style="2" customWidth="1"/>
    <col min="4613" max="4613" width="20.88671875" style="2" customWidth="1"/>
    <col min="4614" max="4614" width="15" style="2" customWidth="1"/>
    <col min="4615" max="4864" width="8.88671875" style="2"/>
    <col min="4865" max="4865" width="3.88671875" style="2" customWidth="1"/>
    <col min="4866" max="4866" width="4.6640625" style="2" customWidth="1"/>
    <col min="4867" max="4867" width="36.109375" style="2" customWidth="1"/>
    <col min="4868" max="4868" width="29" style="2" customWidth="1"/>
    <col min="4869" max="4869" width="20.88671875" style="2" customWidth="1"/>
    <col min="4870" max="4870" width="15" style="2" customWidth="1"/>
    <col min="4871" max="5120" width="8.88671875" style="2"/>
    <col min="5121" max="5121" width="3.88671875" style="2" customWidth="1"/>
    <col min="5122" max="5122" width="4.6640625" style="2" customWidth="1"/>
    <col min="5123" max="5123" width="36.109375" style="2" customWidth="1"/>
    <col min="5124" max="5124" width="29" style="2" customWidth="1"/>
    <col min="5125" max="5125" width="20.88671875" style="2" customWidth="1"/>
    <col min="5126" max="5126" width="15" style="2" customWidth="1"/>
    <col min="5127" max="5376" width="8.88671875" style="2"/>
    <col min="5377" max="5377" width="3.88671875" style="2" customWidth="1"/>
    <col min="5378" max="5378" width="4.6640625" style="2" customWidth="1"/>
    <col min="5379" max="5379" width="36.109375" style="2" customWidth="1"/>
    <col min="5380" max="5380" width="29" style="2" customWidth="1"/>
    <col min="5381" max="5381" width="20.88671875" style="2" customWidth="1"/>
    <col min="5382" max="5382" width="15" style="2" customWidth="1"/>
    <col min="5383" max="5632" width="8.88671875" style="2"/>
    <col min="5633" max="5633" width="3.88671875" style="2" customWidth="1"/>
    <col min="5634" max="5634" width="4.6640625" style="2" customWidth="1"/>
    <col min="5635" max="5635" width="36.109375" style="2" customWidth="1"/>
    <col min="5636" max="5636" width="29" style="2" customWidth="1"/>
    <col min="5637" max="5637" width="20.88671875" style="2" customWidth="1"/>
    <col min="5638" max="5638" width="15" style="2" customWidth="1"/>
    <col min="5639" max="5888" width="8.88671875" style="2"/>
    <col min="5889" max="5889" width="3.88671875" style="2" customWidth="1"/>
    <col min="5890" max="5890" width="4.6640625" style="2" customWidth="1"/>
    <col min="5891" max="5891" width="36.109375" style="2" customWidth="1"/>
    <col min="5892" max="5892" width="29" style="2" customWidth="1"/>
    <col min="5893" max="5893" width="20.88671875" style="2" customWidth="1"/>
    <col min="5894" max="5894" width="15" style="2" customWidth="1"/>
    <col min="5895" max="6144" width="8.88671875" style="2"/>
    <col min="6145" max="6145" width="3.88671875" style="2" customWidth="1"/>
    <col min="6146" max="6146" width="4.6640625" style="2" customWidth="1"/>
    <col min="6147" max="6147" width="36.109375" style="2" customWidth="1"/>
    <col min="6148" max="6148" width="29" style="2" customWidth="1"/>
    <col min="6149" max="6149" width="20.88671875" style="2" customWidth="1"/>
    <col min="6150" max="6150" width="15" style="2" customWidth="1"/>
    <col min="6151" max="6400" width="8.88671875" style="2"/>
    <col min="6401" max="6401" width="3.88671875" style="2" customWidth="1"/>
    <col min="6402" max="6402" width="4.6640625" style="2" customWidth="1"/>
    <col min="6403" max="6403" width="36.109375" style="2" customWidth="1"/>
    <col min="6404" max="6404" width="29" style="2" customWidth="1"/>
    <col min="6405" max="6405" width="20.88671875" style="2" customWidth="1"/>
    <col min="6406" max="6406" width="15" style="2" customWidth="1"/>
    <col min="6407" max="6656" width="8.88671875" style="2"/>
    <col min="6657" max="6657" width="3.88671875" style="2" customWidth="1"/>
    <col min="6658" max="6658" width="4.6640625" style="2" customWidth="1"/>
    <col min="6659" max="6659" width="36.109375" style="2" customWidth="1"/>
    <col min="6660" max="6660" width="29" style="2" customWidth="1"/>
    <col min="6661" max="6661" width="20.88671875" style="2" customWidth="1"/>
    <col min="6662" max="6662" width="15" style="2" customWidth="1"/>
    <col min="6663" max="6912" width="8.88671875" style="2"/>
    <col min="6913" max="6913" width="3.88671875" style="2" customWidth="1"/>
    <col min="6914" max="6914" width="4.6640625" style="2" customWidth="1"/>
    <col min="6915" max="6915" width="36.109375" style="2" customWidth="1"/>
    <col min="6916" max="6916" width="29" style="2" customWidth="1"/>
    <col min="6917" max="6917" width="20.88671875" style="2" customWidth="1"/>
    <col min="6918" max="6918" width="15" style="2" customWidth="1"/>
    <col min="6919" max="7168" width="8.88671875" style="2"/>
    <col min="7169" max="7169" width="3.88671875" style="2" customWidth="1"/>
    <col min="7170" max="7170" width="4.6640625" style="2" customWidth="1"/>
    <col min="7171" max="7171" width="36.109375" style="2" customWidth="1"/>
    <col min="7172" max="7172" width="29" style="2" customWidth="1"/>
    <col min="7173" max="7173" width="20.88671875" style="2" customWidth="1"/>
    <col min="7174" max="7174" width="15" style="2" customWidth="1"/>
    <col min="7175" max="7424" width="8.88671875" style="2"/>
    <col min="7425" max="7425" width="3.88671875" style="2" customWidth="1"/>
    <col min="7426" max="7426" width="4.6640625" style="2" customWidth="1"/>
    <col min="7427" max="7427" width="36.109375" style="2" customWidth="1"/>
    <col min="7428" max="7428" width="29" style="2" customWidth="1"/>
    <col min="7429" max="7429" width="20.88671875" style="2" customWidth="1"/>
    <col min="7430" max="7430" width="15" style="2" customWidth="1"/>
    <col min="7431" max="7680" width="8.88671875" style="2"/>
    <col min="7681" max="7681" width="3.88671875" style="2" customWidth="1"/>
    <col min="7682" max="7682" width="4.6640625" style="2" customWidth="1"/>
    <col min="7683" max="7683" width="36.109375" style="2" customWidth="1"/>
    <col min="7684" max="7684" width="29" style="2" customWidth="1"/>
    <col min="7685" max="7685" width="20.88671875" style="2" customWidth="1"/>
    <col min="7686" max="7686" width="15" style="2" customWidth="1"/>
    <col min="7687" max="7936" width="8.88671875" style="2"/>
    <col min="7937" max="7937" width="3.88671875" style="2" customWidth="1"/>
    <col min="7938" max="7938" width="4.6640625" style="2" customWidth="1"/>
    <col min="7939" max="7939" width="36.109375" style="2" customWidth="1"/>
    <col min="7940" max="7940" width="29" style="2" customWidth="1"/>
    <col min="7941" max="7941" width="20.88671875" style="2" customWidth="1"/>
    <col min="7942" max="7942" width="15" style="2" customWidth="1"/>
    <col min="7943" max="8192" width="8.88671875" style="2"/>
    <col min="8193" max="8193" width="3.88671875" style="2" customWidth="1"/>
    <col min="8194" max="8194" width="4.6640625" style="2" customWidth="1"/>
    <col min="8195" max="8195" width="36.109375" style="2" customWidth="1"/>
    <col min="8196" max="8196" width="29" style="2" customWidth="1"/>
    <col min="8197" max="8197" width="20.88671875" style="2" customWidth="1"/>
    <col min="8198" max="8198" width="15" style="2" customWidth="1"/>
    <col min="8199" max="8448" width="8.88671875" style="2"/>
    <col min="8449" max="8449" width="3.88671875" style="2" customWidth="1"/>
    <col min="8450" max="8450" width="4.6640625" style="2" customWidth="1"/>
    <col min="8451" max="8451" width="36.109375" style="2" customWidth="1"/>
    <col min="8452" max="8452" width="29" style="2" customWidth="1"/>
    <col min="8453" max="8453" width="20.88671875" style="2" customWidth="1"/>
    <col min="8454" max="8454" width="15" style="2" customWidth="1"/>
    <col min="8455" max="8704" width="8.88671875" style="2"/>
    <col min="8705" max="8705" width="3.88671875" style="2" customWidth="1"/>
    <col min="8706" max="8706" width="4.6640625" style="2" customWidth="1"/>
    <col min="8707" max="8707" width="36.109375" style="2" customWidth="1"/>
    <col min="8708" max="8708" width="29" style="2" customWidth="1"/>
    <col min="8709" max="8709" width="20.88671875" style="2" customWidth="1"/>
    <col min="8710" max="8710" width="15" style="2" customWidth="1"/>
    <col min="8711" max="8960" width="8.88671875" style="2"/>
    <col min="8961" max="8961" width="3.88671875" style="2" customWidth="1"/>
    <col min="8962" max="8962" width="4.6640625" style="2" customWidth="1"/>
    <col min="8963" max="8963" width="36.109375" style="2" customWidth="1"/>
    <col min="8964" max="8964" width="29" style="2" customWidth="1"/>
    <col min="8965" max="8965" width="20.88671875" style="2" customWidth="1"/>
    <col min="8966" max="8966" width="15" style="2" customWidth="1"/>
    <col min="8967" max="9216" width="8.88671875" style="2"/>
    <col min="9217" max="9217" width="3.88671875" style="2" customWidth="1"/>
    <col min="9218" max="9218" width="4.6640625" style="2" customWidth="1"/>
    <col min="9219" max="9219" width="36.109375" style="2" customWidth="1"/>
    <col min="9220" max="9220" width="29" style="2" customWidth="1"/>
    <col min="9221" max="9221" width="20.88671875" style="2" customWidth="1"/>
    <col min="9222" max="9222" width="15" style="2" customWidth="1"/>
    <col min="9223" max="9472" width="8.88671875" style="2"/>
    <col min="9473" max="9473" width="3.88671875" style="2" customWidth="1"/>
    <col min="9474" max="9474" width="4.6640625" style="2" customWidth="1"/>
    <col min="9475" max="9475" width="36.109375" style="2" customWidth="1"/>
    <col min="9476" max="9476" width="29" style="2" customWidth="1"/>
    <col min="9477" max="9477" width="20.88671875" style="2" customWidth="1"/>
    <col min="9478" max="9478" width="15" style="2" customWidth="1"/>
    <col min="9479" max="9728" width="8.88671875" style="2"/>
    <col min="9729" max="9729" width="3.88671875" style="2" customWidth="1"/>
    <col min="9730" max="9730" width="4.6640625" style="2" customWidth="1"/>
    <col min="9731" max="9731" width="36.109375" style="2" customWidth="1"/>
    <col min="9732" max="9732" width="29" style="2" customWidth="1"/>
    <col min="9733" max="9733" width="20.88671875" style="2" customWidth="1"/>
    <col min="9734" max="9734" width="15" style="2" customWidth="1"/>
    <col min="9735" max="9984" width="8.88671875" style="2"/>
    <col min="9985" max="9985" width="3.88671875" style="2" customWidth="1"/>
    <col min="9986" max="9986" width="4.6640625" style="2" customWidth="1"/>
    <col min="9987" max="9987" width="36.109375" style="2" customWidth="1"/>
    <col min="9988" max="9988" width="29" style="2" customWidth="1"/>
    <col min="9989" max="9989" width="20.88671875" style="2" customWidth="1"/>
    <col min="9990" max="9990" width="15" style="2" customWidth="1"/>
    <col min="9991" max="10240" width="8.88671875" style="2"/>
    <col min="10241" max="10241" width="3.88671875" style="2" customWidth="1"/>
    <col min="10242" max="10242" width="4.6640625" style="2" customWidth="1"/>
    <col min="10243" max="10243" width="36.109375" style="2" customWidth="1"/>
    <col min="10244" max="10244" width="29" style="2" customWidth="1"/>
    <col min="10245" max="10245" width="20.88671875" style="2" customWidth="1"/>
    <col min="10246" max="10246" width="15" style="2" customWidth="1"/>
    <col min="10247" max="10496" width="8.88671875" style="2"/>
    <col min="10497" max="10497" width="3.88671875" style="2" customWidth="1"/>
    <col min="10498" max="10498" width="4.6640625" style="2" customWidth="1"/>
    <col min="10499" max="10499" width="36.109375" style="2" customWidth="1"/>
    <col min="10500" max="10500" width="29" style="2" customWidth="1"/>
    <col min="10501" max="10501" width="20.88671875" style="2" customWidth="1"/>
    <col min="10502" max="10502" width="15" style="2" customWidth="1"/>
    <col min="10503" max="10752" width="8.88671875" style="2"/>
    <col min="10753" max="10753" width="3.88671875" style="2" customWidth="1"/>
    <col min="10754" max="10754" width="4.6640625" style="2" customWidth="1"/>
    <col min="10755" max="10755" width="36.109375" style="2" customWidth="1"/>
    <col min="10756" max="10756" width="29" style="2" customWidth="1"/>
    <col min="10757" max="10757" width="20.88671875" style="2" customWidth="1"/>
    <col min="10758" max="10758" width="15" style="2" customWidth="1"/>
    <col min="10759" max="11008" width="8.88671875" style="2"/>
    <col min="11009" max="11009" width="3.88671875" style="2" customWidth="1"/>
    <col min="11010" max="11010" width="4.6640625" style="2" customWidth="1"/>
    <col min="11011" max="11011" width="36.109375" style="2" customWidth="1"/>
    <col min="11012" max="11012" width="29" style="2" customWidth="1"/>
    <col min="11013" max="11013" width="20.88671875" style="2" customWidth="1"/>
    <col min="11014" max="11014" width="15" style="2" customWidth="1"/>
    <col min="11015" max="11264" width="8.88671875" style="2"/>
    <col min="11265" max="11265" width="3.88671875" style="2" customWidth="1"/>
    <col min="11266" max="11266" width="4.6640625" style="2" customWidth="1"/>
    <col min="11267" max="11267" width="36.109375" style="2" customWidth="1"/>
    <col min="11268" max="11268" width="29" style="2" customWidth="1"/>
    <col min="11269" max="11269" width="20.88671875" style="2" customWidth="1"/>
    <col min="11270" max="11270" width="15" style="2" customWidth="1"/>
    <col min="11271" max="11520" width="8.88671875" style="2"/>
    <col min="11521" max="11521" width="3.88671875" style="2" customWidth="1"/>
    <col min="11522" max="11522" width="4.6640625" style="2" customWidth="1"/>
    <col min="11523" max="11523" width="36.109375" style="2" customWidth="1"/>
    <col min="11524" max="11524" width="29" style="2" customWidth="1"/>
    <col min="11525" max="11525" width="20.88671875" style="2" customWidth="1"/>
    <col min="11526" max="11526" width="15" style="2" customWidth="1"/>
    <col min="11527" max="11776" width="8.88671875" style="2"/>
    <col min="11777" max="11777" width="3.88671875" style="2" customWidth="1"/>
    <col min="11778" max="11778" width="4.6640625" style="2" customWidth="1"/>
    <col min="11779" max="11779" width="36.109375" style="2" customWidth="1"/>
    <col min="11780" max="11780" width="29" style="2" customWidth="1"/>
    <col min="11781" max="11781" width="20.88671875" style="2" customWidth="1"/>
    <col min="11782" max="11782" width="15" style="2" customWidth="1"/>
    <col min="11783" max="12032" width="8.88671875" style="2"/>
    <col min="12033" max="12033" width="3.88671875" style="2" customWidth="1"/>
    <col min="12034" max="12034" width="4.6640625" style="2" customWidth="1"/>
    <col min="12035" max="12035" width="36.109375" style="2" customWidth="1"/>
    <col min="12036" max="12036" width="29" style="2" customWidth="1"/>
    <col min="12037" max="12037" width="20.88671875" style="2" customWidth="1"/>
    <col min="12038" max="12038" width="15" style="2" customWidth="1"/>
    <col min="12039" max="12288" width="8.88671875" style="2"/>
    <col min="12289" max="12289" width="3.88671875" style="2" customWidth="1"/>
    <col min="12290" max="12290" width="4.6640625" style="2" customWidth="1"/>
    <col min="12291" max="12291" width="36.109375" style="2" customWidth="1"/>
    <col min="12292" max="12292" width="29" style="2" customWidth="1"/>
    <col min="12293" max="12293" width="20.88671875" style="2" customWidth="1"/>
    <col min="12294" max="12294" width="15" style="2" customWidth="1"/>
    <col min="12295" max="12544" width="8.88671875" style="2"/>
    <col min="12545" max="12545" width="3.88671875" style="2" customWidth="1"/>
    <col min="12546" max="12546" width="4.6640625" style="2" customWidth="1"/>
    <col min="12547" max="12547" width="36.109375" style="2" customWidth="1"/>
    <col min="12548" max="12548" width="29" style="2" customWidth="1"/>
    <col min="12549" max="12549" width="20.88671875" style="2" customWidth="1"/>
    <col min="12550" max="12550" width="15" style="2" customWidth="1"/>
    <col min="12551" max="12800" width="8.88671875" style="2"/>
    <col min="12801" max="12801" width="3.88671875" style="2" customWidth="1"/>
    <col min="12802" max="12802" width="4.6640625" style="2" customWidth="1"/>
    <col min="12803" max="12803" width="36.109375" style="2" customWidth="1"/>
    <col min="12804" max="12804" width="29" style="2" customWidth="1"/>
    <col min="12805" max="12805" width="20.88671875" style="2" customWidth="1"/>
    <col min="12806" max="12806" width="15" style="2" customWidth="1"/>
    <col min="12807" max="13056" width="8.88671875" style="2"/>
    <col min="13057" max="13057" width="3.88671875" style="2" customWidth="1"/>
    <col min="13058" max="13058" width="4.6640625" style="2" customWidth="1"/>
    <col min="13059" max="13059" width="36.109375" style="2" customWidth="1"/>
    <col min="13060" max="13060" width="29" style="2" customWidth="1"/>
    <col min="13061" max="13061" width="20.88671875" style="2" customWidth="1"/>
    <col min="13062" max="13062" width="15" style="2" customWidth="1"/>
    <col min="13063" max="13312" width="8.88671875" style="2"/>
    <col min="13313" max="13313" width="3.88671875" style="2" customWidth="1"/>
    <col min="13314" max="13314" width="4.6640625" style="2" customWidth="1"/>
    <col min="13315" max="13315" width="36.109375" style="2" customWidth="1"/>
    <col min="13316" max="13316" width="29" style="2" customWidth="1"/>
    <col min="13317" max="13317" width="20.88671875" style="2" customWidth="1"/>
    <col min="13318" max="13318" width="15" style="2" customWidth="1"/>
    <col min="13319" max="13568" width="8.88671875" style="2"/>
    <col min="13569" max="13569" width="3.88671875" style="2" customWidth="1"/>
    <col min="13570" max="13570" width="4.6640625" style="2" customWidth="1"/>
    <col min="13571" max="13571" width="36.109375" style="2" customWidth="1"/>
    <col min="13572" max="13572" width="29" style="2" customWidth="1"/>
    <col min="13573" max="13573" width="20.88671875" style="2" customWidth="1"/>
    <col min="13574" max="13574" width="15" style="2" customWidth="1"/>
    <col min="13575" max="13824" width="8.88671875" style="2"/>
    <col min="13825" max="13825" width="3.88671875" style="2" customWidth="1"/>
    <col min="13826" max="13826" width="4.6640625" style="2" customWidth="1"/>
    <col min="13827" max="13827" width="36.109375" style="2" customWidth="1"/>
    <col min="13828" max="13828" width="29" style="2" customWidth="1"/>
    <col min="13829" max="13829" width="20.88671875" style="2" customWidth="1"/>
    <col min="13830" max="13830" width="15" style="2" customWidth="1"/>
    <col min="13831" max="14080" width="8.88671875" style="2"/>
    <col min="14081" max="14081" width="3.88671875" style="2" customWidth="1"/>
    <col min="14082" max="14082" width="4.6640625" style="2" customWidth="1"/>
    <col min="14083" max="14083" width="36.109375" style="2" customWidth="1"/>
    <col min="14084" max="14084" width="29" style="2" customWidth="1"/>
    <col min="14085" max="14085" width="20.88671875" style="2" customWidth="1"/>
    <col min="14086" max="14086" width="15" style="2" customWidth="1"/>
    <col min="14087" max="14336" width="8.88671875" style="2"/>
    <col min="14337" max="14337" width="3.88671875" style="2" customWidth="1"/>
    <col min="14338" max="14338" width="4.6640625" style="2" customWidth="1"/>
    <col min="14339" max="14339" width="36.109375" style="2" customWidth="1"/>
    <col min="14340" max="14340" width="29" style="2" customWidth="1"/>
    <col min="14341" max="14341" width="20.88671875" style="2" customWidth="1"/>
    <col min="14342" max="14342" width="15" style="2" customWidth="1"/>
    <col min="14343" max="14592" width="8.88671875" style="2"/>
    <col min="14593" max="14593" width="3.88671875" style="2" customWidth="1"/>
    <col min="14594" max="14594" width="4.6640625" style="2" customWidth="1"/>
    <col min="14595" max="14595" width="36.109375" style="2" customWidth="1"/>
    <col min="14596" max="14596" width="29" style="2" customWidth="1"/>
    <col min="14597" max="14597" width="20.88671875" style="2" customWidth="1"/>
    <col min="14598" max="14598" width="15" style="2" customWidth="1"/>
    <col min="14599" max="14848" width="8.88671875" style="2"/>
    <col min="14849" max="14849" width="3.88671875" style="2" customWidth="1"/>
    <col min="14850" max="14850" width="4.6640625" style="2" customWidth="1"/>
    <col min="14851" max="14851" width="36.109375" style="2" customWidth="1"/>
    <col min="14852" max="14852" width="29" style="2" customWidth="1"/>
    <col min="14853" max="14853" width="20.88671875" style="2" customWidth="1"/>
    <col min="14854" max="14854" width="15" style="2" customWidth="1"/>
    <col min="14855" max="15104" width="8.88671875" style="2"/>
    <col min="15105" max="15105" width="3.88671875" style="2" customWidth="1"/>
    <col min="15106" max="15106" width="4.6640625" style="2" customWidth="1"/>
    <col min="15107" max="15107" width="36.109375" style="2" customWidth="1"/>
    <col min="15108" max="15108" width="29" style="2" customWidth="1"/>
    <col min="15109" max="15109" width="20.88671875" style="2" customWidth="1"/>
    <col min="15110" max="15110" width="15" style="2" customWidth="1"/>
    <col min="15111" max="15360" width="8.88671875" style="2"/>
    <col min="15361" max="15361" width="3.88671875" style="2" customWidth="1"/>
    <col min="15362" max="15362" width="4.6640625" style="2" customWidth="1"/>
    <col min="15363" max="15363" width="36.109375" style="2" customWidth="1"/>
    <col min="15364" max="15364" width="29" style="2" customWidth="1"/>
    <col min="15365" max="15365" width="20.88671875" style="2" customWidth="1"/>
    <col min="15366" max="15366" width="15" style="2" customWidth="1"/>
    <col min="15367" max="15616" width="8.88671875" style="2"/>
    <col min="15617" max="15617" width="3.88671875" style="2" customWidth="1"/>
    <col min="15618" max="15618" width="4.6640625" style="2" customWidth="1"/>
    <col min="15619" max="15619" width="36.109375" style="2" customWidth="1"/>
    <col min="15620" max="15620" width="29" style="2" customWidth="1"/>
    <col min="15621" max="15621" width="20.88671875" style="2" customWidth="1"/>
    <col min="15622" max="15622" width="15" style="2" customWidth="1"/>
    <col min="15623" max="15872" width="8.88671875" style="2"/>
    <col min="15873" max="15873" width="3.88671875" style="2" customWidth="1"/>
    <col min="15874" max="15874" width="4.6640625" style="2" customWidth="1"/>
    <col min="15875" max="15875" width="36.109375" style="2" customWidth="1"/>
    <col min="15876" max="15876" width="29" style="2" customWidth="1"/>
    <col min="15877" max="15877" width="20.88671875" style="2" customWidth="1"/>
    <col min="15878" max="15878" width="15" style="2" customWidth="1"/>
    <col min="15879" max="16128" width="8.88671875" style="2"/>
    <col min="16129" max="16129" width="3.88671875" style="2" customWidth="1"/>
    <col min="16130" max="16130" width="4.6640625" style="2" customWidth="1"/>
    <col min="16131" max="16131" width="36.109375" style="2" customWidth="1"/>
    <col min="16132" max="16132" width="29" style="2" customWidth="1"/>
    <col min="16133" max="16133" width="20.88671875" style="2" customWidth="1"/>
    <col min="16134" max="16134" width="15" style="2" customWidth="1"/>
    <col min="16135" max="16384" width="8.88671875" style="2"/>
  </cols>
  <sheetData>
    <row r="1" spans="2:63" ht="15.75" customHeight="1" x14ac:dyDescent="0.25">
      <c r="D1" s="62"/>
      <c r="E1" s="63"/>
      <c r="F1" s="63"/>
    </row>
    <row r="2" spans="2:63" ht="21" x14ac:dyDescent="0.4">
      <c r="B2" s="64" t="s">
        <v>2</v>
      </c>
      <c r="C2" s="64"/>
      <c r="D2" s="65"/>
      <c r="E2" s="65"/>
      <c r="F2" s="65"/>
    </row>
    <row r="3" spans="2:63" ht="21.6" thickBot="1" x14ac:dyDescent="0.45">
      <c r="B3" s="66" t="s">
        <v>29</v>
      </c>
      <c r="C3" s="66"/>
      <c r="D3" s="67"/>
      <c r="E3" s="67"/>
      <c r="F3" s="67"/>
      <c r="I3" s="3"/>
    </row>
    <row r="4" spans="2:63" s="10" customFormat="1" ht="17.25" customHeight="1" thickBot="1" x14ac:dyDescent="0.3">
      <c r="B4" s="4"/>
      <c r="C4" s="5" t="s">
        <v>4</v>
      </c>
      <c r="D4" s="6"/>
      <c r="E4" s="7" t="s">
        <v>5</v>
      </c>
      <c r="F4" s="8" t="s">
        <v>6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</row>
    <row r="5" spans="2:63" s="10" customFormat="1" ht="21" customHeight="1" x14ac:dyDescent="0.25">
      <c r="B5" s="68" t="s">
        <v>7</v>
      </c>
      <c r="C5" s="11" t="s">
        <v>8</v>
      </c>
      <c r="D5" s="12"/>
      <c r="E5" s="13">
        <f>[2]HKK!E5+[2]JCK!E5+[2]JMK!E5+[2]KVK!E5+[2]LIB!E5+[2]MSK!E5+[2]OLK!E5+[2]PAK!E5+[2]PLK!E5+[2]PRAHA!E5+[2]STK!E5+[2]ULK!E5+[2]VYS!E5+[2]ZLK!E5</f>
        <v>164</v>
      </c>
      <c r="F5" s="14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</row>
    <row r="6" spans="2:63" s="10" customFormat="1" ht="21" customHeight="1" x14ac:dyDescent="0.25">
      <c r="B6" s="69"/>
      <c r="C6" s="15" t="s">
        <v>9</v>
      </c>
      <c r="D6" s="16" t="s">
        <v>0</v>
      </c>
      <c r="E6" s="13">
        <f>SUM([2]HKK!E6+[2]JCK!E6+[2]JMK!E6+[2]KVK!E6+[2]LIB!E6+[2]MSK!E6+[2]OLK!E6+[2]PAK!E6+[2]PLK!E6+[2]PRAHA!E6+[2]STK!E6+[2]ULK!E6+[2]VYS!E6+[2]ZLK!E6)</f>
        <v>50</v>
      </c>
      <c r="F6" s="17">
        <f>E6/E5</f>
        <v>0.3048780487804878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</row>
    <row r="7" spans="2:63" s="10" customFormat="1" ht="21" customHeight="1" x14ac:dyDescent="0.25">
      <c r="B7" s="70"/>
      <c r="C7" s="18"/>
      <c r="D7" s="19" t="s">
        <v>1</v>
      </c>
      <c r="E7" s="13">
        <f>SUM([2]HKK!E7+[2]JCK!E7+[2]JMK!E7+[2]KVK!E7+[2]LIB!E7+[2]MSK!E7+[2]OLK!E7+[2]PAK!E7+[2]PLK!E7+[2]PRAHA!E7+[2]STK!E7+[2]ULK!E7+[2]VYS!E7+[2]ZLK!E7)</f>
        <v>114</v>
      </c>
      <c r="F7" s="17">
        <f>E7/E5</f>
        <v>0.69512195121951215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</row>
    <row r="8" spans="2:63" s="10" customFormat="1" ht="21" customHeight="1" x14ac:dyDescent="0.25">
      <c r="B8" s="20" t="s">
        <v>10</v>
      </c>
      <c r="C8" s="21" t="s">
        <v>11</v>
      </c>
      <c r="D8" s="22"/>
      <c r="E8" s="13">
        <f>SUM([2]HKK!E8+[2]JCK!E8+[2]JMK!E8+[2]KVK!E8+[2]LIB!E8+[2]MSK!E8+[2]OLK!E8+[2]PAK!E8+[2]PLK!E8+[2]PRAHA!E8+[2]STK!E8+[2]ULK!E8+[2]VYS!E8+[2]ZLK!E8)</f>
        <v>338</v>
      </c>
      <c r="F8" s="23">
        <f>E8/E5</f>
        <v>2.0609756097560976</v>
      </c>
      <c r="G8" s="9" t="s">
        <v>34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</row>
    <row r="9" spans="2:63" s="10" customFormat="1" ht="21" customHeight="1" thickBot="1" x14ac:dyDescent="0.3">
      <c r="B9" s="24" t="s">
        <v>12</v>
      </c>
      <c r="C9" s="25" t="s">
        <v>13</v>
      </c>
      <c r="D9" s="26"/>
      <c r="E9" s="27">
        <f>SUM([2]HKK!E9+[2]JCK!E9+[2]JMK!E9+[2]KVK!E9+[2]LIB!E9+[2]MSK!E9+[2]OLK!E9+[2]PAK!E9+[2]PLK!E9+[2]PRAHA!E9+[2]STK!E9+[2]ULK!E9+[2]VYS!E9+[2]ZLK!E9)</f>
        <v>52</v>
      </c>
      <c r="F9" s="28"/>
      <c r="G9" s="2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</row>
    <row r="10" spans="2:63" ht="14.25" customHeight="1" thickBot="1" x14ac:dyDescent="0.3">
      <c r="B10" s="30"/>
      <c r="C10" s="31"/>
      <c r="D10" s="32"/>
      <c r="E10" s="33"/>
      <c r="F10" s="34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</row>
    <row r="11" spans="2:63" ht="32.25" customHeight="1" thickBot="1" x14ac:dyDescent="0.35">
      <c r="B11" s="35"/>
      <c r="C11" s="36" t="s">
        <v>14</v>
      </c>
      <c r="D11" s="37"/>
      <c r="E11" s="38" t="s">
        <v>15</v>
      </c>
      <c r="F11" s="8" t="s">
        <v>6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</row>
    <row r="12" spans="2:63" ht="21" customHeight="1" x14ac:dyDescent="0.25">
      <c r="B12" s="39" t="s">
        <v>7</v>
      </c>
      <c r="C12" s="71" t="s">
        <v>16</v>
      </c>
      <c r="D12" s="72"/>
      <c r="E12" s="13">
        <f>SUM([2]HKK!E12+[2]JCK!E12+[2]JMK!E12+[2]KVK!E12+[2]LIB!E12+[2]MSK!E12+[2]OLK!E12+[2]PAK!E12+[2]PLK!E12+[2]PRAHA!E12+[2]STK!E12+[2]ULK!E12+[2]VYS!E12+[2]ZLK!E12)</f>
        <v>84</v>
      </c>
      <c r="F12" s="40">
        <f>E12/E$8</f>
        <v>0.24852071005917159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</row>
    <row r="13" spans="2:63" ht="21" customHeight="1" x14ac:dyDescent="0.25">
      <c r="B13" s="73" t="s">
        <v>10</v>
      </c>
      <c r="C13" s="61" t="s">
        <v>17</v>
      </c>
      <c r="D13" s="41" t="s">
        <v>18</v>
      </c>
      <c r="E13" s="42">
        <f>SUM([2]HKK!E13+[2]JCK!E13+[2]JMK!E13+[2]KVK!E13+[2]LIB!E13+[2]MSK!E13+[2]OLK!E13+[2]PAK!E13+[2]PLK!E13+[2]PRAHA!E13+[2]STK!E13+[2]ULK!E13+[2]VYS!E13+[2]ZLK!E13)</f>
        <v>71</v>
      </c>
      <c r="F13" s="43">
        <f>E13/E$8</f>
        <v>0.21005917159763313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</row>
    <row r="14" spans="2:63" ht="21" customHeight="1" x14ac:dyDescent="0.25">
      <c r="B14" s="73"/>
      <c r="C14" s="61"/>
      <c r="D14" s="41" t="s">
        <v>19</v>
      </c>
      <c r="E14" s="42">
        <f>SUM([2]HKK!E14+[2]JCK!E14+[2]JMK!E14+[2]KVK!E14+[2]LIB!E14+[2]MSK!E14+[2]OLK!E14+[2]PAK!E14+[2]PLK!E14+[2]PRAHA!E14+[2]STK!E14+[2]ULK!E14+[2]VYS!E14+[2]ZLK!E14)</f>
        <v>11</v>
      </c>
      <c r="F14" s="43">
        <f t="shared" ref="F14:F18" si="0">E14/E$8</f>
        <v>3.2544378698224852E-2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</row>
    <row r="15" spans="2:63" ht="21" customHeight="1" x14ac:dyDescent="0.25">
      <c r="B15" s="44" t="s">
        <v>12</v>
      </c>
      <c r="C15" s="59" t="s">
        <v>20</v>
      </c>
      <c r="D15" s="60"/>
      <c r="E15" s="42">
        <f>SUM([2]HKK!E15+[2]JCK!E15+[2]JMK!E15+[2]KVK!E15+[2]LIB!E15+[2]MSK!E15+[2]OLK!E15+[2]PAK!E15+[2]PLK!E15+[2]PRAHA!E15+[2]STK!E15+[2]ULK!E15+[2]VYS!E15+[2]ZLK!E15)</f>
        <v>36</v>
      </c>
      <c r="F15" s="43">
        <f t="shared" si="0"/>
        <v>0.10650887573964497</v>
      </c>
    </row>
    <row r="16" spans="2:63" ht="21" customHeight="1" x14ac:dyDescent="0.25">
      <c r="B16" s="44" t="s">
        <v>21</v>
      </c>
      <c r="C16" s="59" t="s">
        <v>22</v>
      </c>
      <c r="D16" s="60"/>
      <c r="E16" s="42">
        <f>SUM([2]HKK!E16+[2]JCK!E16+[2]JMK!E16+[2]KVK!E16+[2]LIB!E16+[2]MSK!E16+[2]OLK!E16+[2]PAK!E16+[2]PLK!E16+[2]PRAHA!E16+[2]STK!E16+[2]ULK!E16+[2]VYS!E16+[2]ZLK!E16)</f>
        <v>18</v>
      </c>
      <c r="F16" s="43">
        <f t="shared" si="0"/>
        <v>5.3254437869822487E-2</v>
      </c>
    </row>
    <row r="17" spans="2:6" ht="21" customHeight="1" x14ac:dyDescent="0.25">
      <c r="B17" s="45" t="s">
        <v>23</v>
      </c>
      <c r="C17" s="61" t="s">
        <v>24</v>
      </c>
      <c r="D17" s="61"/>
      <c r="E17" s="42">
        <f>SUM([2]HKK!E17+[2]JCK!E17+[2]JMK!E17+[2]KVK!E17+[2]LIB!E17+[2]MSK!E17+[2]OLK!E17+[2]PAK!E17+[2]PLK!E17+[2]PRAHA!E17+[2]STK!E17+[2]ULK!E17+[2]VYS!E17+[2]ZLK!E17)</f>
        <v>33</v>
      </c>
      <c r="F17" s="43">
        <f t="shared" si="0"/>
        <v>9.7633136094674555E-2</v>
      </c>
    </row>
    <row r="18" spans="2:6" ht="21" customHeight="1" x14ac:dyDescent="0.25">
      <c r="B18" s="45" t="s">
        <v>25</v>
      </c>
      <c r="C18" s="61" t="s">
        <v>26</v>
      </c>
      <c r="D18" s="61"/>
      <c r="E18" s="42">
        <f>SUM([2]HKK!E18+[2]JCK!E18+[2]JMK!E18+[2]KVK!E18+[2]LIB!E18+[2]MSK!E18+[2]OLK!E18+[2]PAK!E18+[2]PLK!E18+[2]PRAHA!E18+[2]STK!E18+[2]ULK!E18+[2]VYS!E18+[2]ZLK!E18)</f>
        <v>3</v>
      </c>
      <c r="F18" s="43">
        <f t="shared" si="0"/>
        <v>8.8757396449704144E-3</v>
      </c>
    </row>
    <row r="19" spans="2:6" s="50" customFormat="1" ht="21" customHeight="1" thickBot="1" x14ac:dyDescent="0.25">
      <c r="B19" s="46" t="s">
        <v>27</v>
      </c>
      <c r="C19" s="47" t="s">
        <v>28</v>
      </c>
      <c r="D19" s="47"/>
      <c r="E19" s="48">
        <f>SUM([2]HKK!E19+[2]JCK!E19+[2]JMK!E19+[2]KVK!E19+[2]LIB!E19+[2]MSK!E19+[2]OLK!E19+[2]PAK!E19+[2]PLK!E19+[2]PRAHA!E19+[2]STK!E19+[2]ULK!E19+[2]VYS!E19+[2]ZLK!E19)</f>
        <v>82</v>
      </c>
      <c r="F19" s="49">
        <f>E19/E$8</f>
        <v>0.24260355029585798</v>
      </c>
    </row>
    <row r="20" spans="2:6" x14ac:dyDescent="0.25">
      <c r="E20" s="2">
        <f>SUM(E12:E19)</f>
        <v>338</v>
      </c>
    </row>
    <row r="21" spans="2:6" x14ac:dyDescent="0.25">
      <c r="D21" s="51"/>
      <c r="E21" s="52"/>
    </row>
    <row r="22" spans="2:6" ht="15" customHeight="1" x14ac:dyDescent="0.25">
      <c r="D22" s="51"/>
    </row>
    <row r="23" spans="2:6" ht="15" customHeight="1" x14ac:dyDescent="0.25">
      <c r="D23" s="51"/>
    </row>
    <row r="24" spans="2:6" ht="15" customHeight="1" x14ac:dyDescent="0.25">
      <c r="D24" s="51"/>
    </row>
    <row r="25" spans="2:6" ht="15" customHeight="1" x14ac:dyDescent="0.25">
      <c r="D25" s="51"/>
    </row>
    <row r="26" spans="2:6" ht="15" customHeight="1" x14ac:dyDescent="0.25">
      <c r="D26" s="51"/>
    </row>
    <row r="27" spans="2:6" x14ac:dyDescent="0.25">
      <c r="D27" s="51"/>
    </row>
    <row r="28" spans="2:6" x14ac:dyDescent="0.25">
      <c r="D28" s="51"/>
    </row>
    <row r="40" spans="1:1" s="2" customFormat="1" ht="13.2" x14ac:dyDescent="0.25">
      <c r="A40" s="54"/>
    </row>
    <row r="66" s="2" customFormat="1" ht="13.5" customHeight="1" x14ac:dyDescent="0.25"/>
    <row r="70" s="2" customFormat="1" ht="12.75" customHeight="1" x14ac:dyDescent="0.25"/>
    <row r="81" s="2" customFormat="1" ht="12.75" customHeight="1" x14ac:dyDescent="0.25"/>
    <row r="82" s="2" customFormat="1" ht="15" customHeight="1" x14ac:dyDescent="0.25"/>
    <row r="95" s="2" customFormat="1" ht="12.75" customHeight="1" x14ac:dyDescent="0.25"/>
    <row r="96" s="2" customFormat="1" ht="12.75" customHeight="1" x14ac:dyDescent="0.25"/>
    <row r="97" spans="2:8" ht="12.75" customHeight="1" x14ac:dyDescent="0.25"/>
    <row r="98" spans="2:8" ht="12.75" customHeight="1" x14ac:dyDescent="0.25"/>
    <row r="100" spans="2:8" ht="12.75" customHeight="1" x14ac:dyDescent="0.25"/>
    <row r="101" spans="2:8" ht="12.75" customHeight="1" x14ac:dyDescent="0.25">
      <c r="B101" s="55"/>
      <c r="C101" s="56"/>
      <c r="D101" s="56"/>
      <c r="E101" s="56"/>
      <c r="F101" s="57"/>
      <c r="G101" s="56"/>
    </row>
    <row r="102" spans="2:8" ht="12.75" customHeight="1" x14ac:dyDescent="0.25">
      <c r="H102" s="56"/>
    </row>
    <row r="103" spans="2:8" s="56" customFormat="1" x14ac:dyDescent="0.25">
      <c r="B103" s="1"/>
      <c r="C103" s="2"/>
      <c r="D103" s="2"/>
      <c r="E103" s="2"/>
      <c r="F103" s="53"/>
      <c r="G103" s="2"/>
      <c r="H103" s="2"/>
    </row>
    <row r="104" spans="2:8" ht="12.75" customHeight="1" x14ac:dyDescent="0.25"/>
    <row r="105" spans="2:8" ht="12.75" customHeight="1" x14ac:dyDescent="0.25">
      <c r="B105" s="55"/>
      <c r="C105" s="56"/>
      <c r="D105" s="56"/>
      <c r="E105" s="56"/>
      <c r="F105" s="57"/>
      <c r="G105" s="56"/>
    </row>
    <row r="106" spans="2:8" ht="13.5" customHeight="1" x14ac:dyDescent="0.25">
      <c r="H106" s="56"/>
    </row>
    <row r="107" spans="2:8" s="56" customFormat="1" x14ac:dyDescent="0.25">
      <c r="B107" s="1"/>
      <c r="C107" s="2"/>
      <c r="D107" s="2"/>
      <c r="E107" s="2"/>
      <c r="F107" s="53"/>
      <c r="G107" s="2"/>
      <c r="H107" s="2"/>
    </row>
    <row r="108" spans="2:8" ht="12.75" customHeight="1" x14ac:dyDescent="0.25"/>
    <row r="109" spans="2:8" ht="13.5" customHeight="1" x14ac:dyDescent="0.25"/>
    <row r="112" spans="2:8" ht="13.5" customHeight="1" x14ac:dyDescent="0.25"/>
    <row r="117" s="2" customFormat="1" ht="13.5" customHeight="1" x14ac:dyDescent="0.25"/>
    <row r="120" s="2" customFormat="1" ht="13.5" customHeight="1" x14ac:dyDescent="0.25"/>
    <row r="121" s="2" customFormat="1" ht="13.5" customHeight="1" x14ac:dyDescent="0.25"/>
    <row r="126" s="2" customFormat="1" ht="27.75" customHeight="1" x14ac:dyDescent="0.25"/>
    <row r="127" s="2" customFormat="1" ht="13.5" customHeight="1" x14ac:dyDescent="0.25"/>
    <row r="129" s="2" customFormat="1" ht="13.5" customHeight="1" x14ac:dyDescent="0.25"/>
    <row r="130" s="2" customFormat="1" ht="13.5" customHeight="1" x14ac:dyDescent="0.25"/>
    <row r="131" s="2" customFormat="1" ht="12.75" customHeight="1" x14ac:dyDescent="0.25"/>
    <row r="133" s="2" customFormat="1" ht="13.5" customHeight="1" x14ac:dyDescent="0.25"/>
    <row r="136" s="2" customFormat="1" ht="13.5" customHeight="1" x14ac:dyDescent="0.25"/>
  </sheetData>
  <mergeCells count="11">
    <mergeCell ref="C15:D15"/>
    <mergeCell ref="C16:D16"/>
    <mergeCell ref="C17:D17"/>
    <mergeCell ref="C18:D18"/>
    <mergeCell ref="D1:F1"/>
    <mergeCell ref="B2:F2"/>
    <mergeCell ref="B3:F3"/>
    <mergeCell ref="B5:B7"/>
    <mergeCell ref="C12:D12"/>
    <mergeCell ref="B13:B14"/>
    <mergeCell ref="C13:C1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6"/>
  <sheetViews>
    <sheetView workbookViewId="0">
      <selection activeCell="G8" sqref="G8"/>
    </sheetView>
  </sheetViews>
  <sheetFormatPr defaultRowHeight="15" x14ac:dyDescent="0.25"/>
  <cols>
    <col min="1" max="1" width="0.6640625" style="2" customWidth="1"/>
    <col min="2" max="2" width="4.6640625" style="1" customWidth="1"/>
    <col min="3" max="3" width="36.109375" style="2" customWidth="1"/>
    <col min="4" max="4" width="11.109375" style="2" customWidth="1"/>
    <col min="5" max="5" width="13.88671875" style="2" customWidth="1"/>
    <col min="6" max="6" width="13" style="53" customWidth="1"/>
    <col min="7" max="8" width="8.88671875" style="2"/>
    <col min="9" max="9" width="7.21875" style="2" customWidth="1"/>
    <col min="10" max="256" width="8.88671875" style="2"/>
    <col min="257" max="257" width="3.88671875" style="2" customWidth="1"/>
    <col min="258" max="258" width="4.6640625" style="2" customWidth="1"/>
    <col min="259" max="259" width="36.109375" style="2" customWidth="1"/>
    <col min="260" max="260" width="29" style="2" customWidth="1"/>
    <col min="261" max="261" width="20.88671875" style="2" customWidth="1"/>
    <col min="262" max="262" width="15" style="2" customWidth="1"/>
    <col min="263" max="512" width="8.88671875" style="2"/>
    <col min="513" max="513" width="3.88671875" style="2" customWidth="1"/>
    <col min="514" max="514" width="4.6640625" style="2" customWidth="1"/>
    <col min="515" max="515" width="36.109375" style="2" customWidth="1"/>
    <col min="516" max="516" width="29" style="2" customWidth="1"/>
    <col min="517" max="517" width="20.88671875" style="2" customWidth="1"/>
    <col min="518" max="518" width="15" style="2" customWidth="1"/>
    <col min="519" max="768" width="8.88671875" style="2"/>
    <col min="769" max="769" width="3.88671875" style="2" customWidth="1"/>
    <col min="770" max="770" width="4.6640625" style="2" customWidth="1"/>
    <col min="771" max="771" width="36.109375" style="2" customWidth="1"/>
    <col min="772" max="772" width="29" style="2" customWidth="1"/>
    <col min="773" max="773" width="20.88671875" style="2" customWidth="1"/>
    <col min="774" max="774" width="15" style="2" customWidth="1"/>
    <col min="775" max="1024" width="8.88671875" style="2"/>
    <col min="1025" max="1025" width="3.88671875" style="2" customWidth="1"/>
    <col min="1026" max="1026" width="4.6640625" style="2" customWidth="1"/>
    <col min="1027" max="1027" width="36.109375" style="2" customWidth="1"/>
    <col min="1028" max="1028" width="29" style="2" customWidth="1"/>
    <col min="1029" max="1029" width="20.88671875" style="2" customWidth="1"/>
    <col min="1030" max="1030" width="15" style="2" customWidth="1"/>
    <col min="1031" max="1280" width="8.88671875" style="2"/>
    <col min="1281" max="1281" width="3.88671875" style="2" customWidth="1"/>
    <col min="1282" max="1282" width="4.6640625" style="2" customWidth="1"/>
    <col min="1283" max="1283" width="36.109375" style="2" customWidth="1"/>
    <col min="1284" max="1284" width="29" style="2" customWidth="1"/>
    <col min="1285" max="1285" width="20.88671875" style="2" customWidth="1"/>
    <col min="1286" max="1286" width="15" style="2" customWidth="1"/>
    <col min="1287" max="1536" width="8.88671875" style="2"/>
    <col min="1537" max="1537" width="3.88671875" style="2" customWidth="1"/>
    <col min="1538" max="1538" width="4.6640625" style="2" customWidth="1"/>
    <col min="1539" max="1539" width="36.109375" style="2" customWidth="1"/>
    <col min="1540" max="1540" width="29" style="2" customWidth="1"/>
    <col min="1541" max="1541" width="20.88671875" style="2" customWidth="1"/>
    <col min="1542" max="1542" width="15" style="2" customWidth="1"/>
    <col min="1543" max="1792" width="8.88671875" style="2"/>
    <col min="1793" max="1793" width="3.88671875" style="2" customWidth="1"/>
    <col min="1794" max="1794" width="4.6640625" style="2" customWidth="1"/>
    <col min="1795" max="1795" width="36.109375" style="2" customWidth="1"/>
    <col min="1796" max="1796" width="29" style="2" customWidth="1"/>
    <col min="1797" max="1797" width="20.88671875" style="2" customWidth="1"/>
    <col min="1798" max="1798" width="15" style="2" customWidth="1"/>
    <col min="1799" max="2048" width="8.88671875" style="2"/>
    <col min="2049" max="2049" width="3.88671875" style="2" customWidth="1"/>
    <col min="2050" max="2050" width="4.6640625" style="2" customWidth="1"/>
    <col min="2051" max="2051" width="36.109375" style="2" customWidth="1"/>
    <col min="2052" max="2052" width="29" style="2" customWidth="1"/>
    <col min="2053" max="2053" width="20.88671875" style="2" customWidth="1"/>
    <col min="2054" max="2054" width="15" style="2" customWidth="1"/>
    <col min="2055" max="2304" width="8.88671875" style="2"/>
    <col min="2305" max="2305" width="3.88671875" style="2" customWidth="1"/>
    <col min="2306" max="2306" width="4.6640625" style="2" customWidth="1"/>
    <col min="2307" max="2307" width="36.109375" style="2" customWidth="1"/>
    <col min="2308" max="2308" width="29" style="2" customWidth="1"/>
    <col min="2309" max="2309" width="20.88671875" style="2" customWidth="1"/>
    <col min="2310" max="2310" width="15" style="2" customWidth="1"/>
    <col min="2311" max="2560" width="8.88671875" style="2"/>
    <col min="2561" max="2561" width="3.88671875" style="2" customWidth="1"/>
    <col min="2562" max="2562" width="4.6640625" style="2" customWidth="1"/>
    <col min="2563" max="2563" width="36.109375" style="2" customWidth="1"/>
    <col min="2564" max="2564" width="29" style="2" customWidth="1"/>
    <col min="2565" max="2565" width="20.88671875" style="2" customWidth="1"/>
    <col min="2566" max="2566" width="15" style="2" customWidth="1"/>
    <col min="2567" max="2816" width="8.88671875" style="2"/>
    <col min="2817" max="2817" width="3.88671875" style="2" customWidth="1"/>
    <col min="2818" max="2818" width="4.6640625" style="2" customWidth="1"/>
    <col min="2819" max="2819" width="36.109375" style="2" customWidth="1"/>
    <col min="2820" max="2820" width="29" style="2" customWidth="1"/>
    <col min="2821" max="2821" width="20.88671875" style="2" customWidth="1"/>
    <col min="2822" max="2822" width="15" style="2" customWidth="1"/>
    <col min="2823" max="3072" width="8.88671875" style="2"/>
    <col min="3073" max="3073" width="3.88671875" style="2" customWidth="1"/>
    <col min="3074" max="3074" width="4.6640625" style="2" customWidth="1"/>
    <col min="3075" max="3075" width="36.109375" style="2" customWidth="1"/>
    <col min="3076" max="3076" width="29" style="2" customWidth="1"/>
    <col min="3077" max="3077" width="20.88671875" style="2" customWidth="1"/>
    <col min="3078" max="3078" width="15" style="2" customWidth="1"/>
    <col min="3079" max="3328" width="8.88671875" style="2"/>
    <col min="3329" max="3329" width="3.88671875" style="2" customWidth="1"/>
    <col min="3330" max="3330" width="4.6640625" style="2" customWidth="1"/>
    <col min="3331" max="3331" width="36.109375" style="2" customWidth="1"/>
    <col min="3332" max="3332" width="29" style="2" customWidth="1"/>
    <col min="3333" max="3333" width="20.88671875" style="2" customWidth="1"/>
    <col min="3334" max="3334" width="15" style="2" customWidth="1"/>
    <col min="3335" max="3584" width="8.88671875" style="2"/>
    <col min="3585" max="3585" width="3.88671875" style="2" customWidth="1"/>
    <col min="3586" max="3586" width="4.6640625" style="2" customWidth="1"/>
    <col min="3587" max="3587" width="36.109375" style="2" customWidth="1"/>
    <col min="3588" max="3588" width="29" style="2" customWidth="1"/>
    <col min="3589" max="3589" width="20.88671875" style="2" customWidth="1"/>
    <col min="3590" max="3590" width="15" style="2" customWidth="1"/>
    <col min="3591" max="3840" width="8.88671875" style="2"/>
    <col min="3841" max="3841" width="3.88671875" style="2" customWidth="1"/>
    <col min="3842" max="3842" width="4.6640625" style="2" customWidth="1"/>
    <col min="3843" max="3843" width="36.109375" style="2" customWidth="1"/>
    <col min="3844" max="3844" width="29" style="2" customWidth="1"/>
    <col min="3845" max="3845" width="20.88671875" style="2" customWidth="1"/>
    <col min="3846" max="3846" width="15" style="2" customWidth="1"/>
    <col min="3847" max="4096" width="8.88671875" style="2"/>
    <col min="4097" max="4097" width="3.88671875" style="2" customWidth="1"/>
    <col min="4098" max="4098" width="4.6640625" style="2" customWidth="1"/>
    <col min="4099" max="4099" width="36.109375" style="2" customWidth="1"/>
    <col min="4100" max="4100" width="29" style="2" customWidth="1"/>
    <col min="4101" max="4101" width="20.88671875" style="2" customWidth="1"/>
    <col min="4102" max="4102" width="15" style="2" customWidth="1"/>
    <col min="4103" max="4352" width="8.88671875" style="2"/>
    <col min="4353" max="4353" width="3.88671875" style="2" customWidth="1"/>
    <col min="4354" max="4354" width="4.6640625" style="2" customWidth="1"/>
    <col min="4355" max="4355" width="36.109375" style="2" customWidth="1"/>
    <col min="4356" max="4356" width="29" style="2" customWidth="1"/>
    <col min="4357" max="4357" width="20.88671875" style="2" customWidth="1"/>
    <col min="4358" max="4358" width="15" style="2" customWidth="1"/>
    <col min="4359" max="4608" width="8.88671875" style="2"/>
    <col min="4609" max="4609" width="3.88671875" style="2" customWidth="1"/>
    <col min="4610" max="4610" width="4.6640625" style="2" customWidth="1"/>
    <col min="4611" max="4611" width="36.109375" style="2" customWidth="1"/>
    <col min="4612" max="4612" width="29" style="2" customWidth="1"/>
    <col min="4613" max="4613" width="20.88671875" style="2" customWidth="1"/>
    <col min="4614" max="4614" width="15" style="2" customWidth="1"/>
    <col min="4615" max="4864" width="8.88671875" style="2"/>
    <col min="4865" max="4865" width="3.88671875" style="2" customWidth="1"/>
    <col min="4866" max="4866" width="4.6640625" style="2" customWidth="1"/>
    <col min="4867" max="4867" width="36.109375" style="2" customWidth="1"/>
    <col min="4868" max="4868" width="29" style="2" customWidth="1"/>
    <col min="4869" max="4869" width="20.88671875" style="2" customWidth="1"/>
    <col min="4870" max="4870" width="15" style="2" customWidth="1"/>
    <col min="4871" max="5120" width="8.88671875" style="2"/>
    <col min="5121" max="5121" width="3.88671875" style="2" customWidth="1"/>
    <col min="5122" max="5122" width="4.6640625" style="2" customWidth="1"/>
    <col min="5123" max="5123" width="36.109375" style="2" customWidth="1"/>
    <col min="5124" max="5124" width="29" style="2" customWidth="1"/>
    <col min="5125" max="5125" width="20.88671875" style="2" customWidth="1"/>
    <col min="5126" max="5126" width="15" style="2" customWidth="1"/>
    <col min="5127" max="5376" width="8.88671875" style="2"/>
    <col min="5377" max="5377" width="3.88671875" style="2" customWidth="1"/>
    <col min="5378" max="5378" width="4.6640625" style="2" customWidth="1"/>
    <col min="5379" max="5379" width="36.109375" style="2" customWidth="1"/>
    <col min="5380" max="5380" width="29" style="2" customWidth="1"/>
    <col min="5381" max="5381" width="20.88671875" style="2" customWidth="1"/>
    <col min="5382" max="5382" width="15" style="2" customWidth="1"/>
    <col min="5383" max="5632" width="8.88671875" style="2"/>
    <col min="5633" max="5633" width="3.88671875" style="2" customWidth="1"/>
    <col min="5634" max="5634" width="4.6640625" style="2" customWidth="1"/>
    <col min="5635" max="5635" width="36.109375" style="2" customWidth="1"/>
    <col min="5636" max="5636" width="29" style="2" customWidth="1"/>
    <col min="5637" max="5637" width="20.88671875" style="2" customWidth="1"/>
    <col min="5638" max="5638" width="15" style="2" customWidth="1"/>
    <col min="5639" max="5888" width="8.88671875" style="2"/>
    <col min="5889" max="5889" width="3.88671875" style="2" customWidth="1"/>
    <col min="5890" max="5890" width="4.6640625" style="2" customWidth="1"/>
    <col min="5891" max="5891" width="36.109375" style="2" customWidth="1"/>
    <col min="5892" max="5892" width="29" style="2" customWidth="1"/>
    <col min="5893" max="5893" width="20.88671875" style="2" customWidth="1"/>
    <col min="5894" max="5894" width="15" style="2" customWidth="1"/>
    <col min="5895" max="6144" width="8.88671875" style="2"/>
    <col min="6145" max="6145" width="3.88671875" style="2" customWidth="1"/>
    <col min="6146" max="6146" width="4.6640625" style="2" customWidth="1"/>
    <col min="6147" max="6147" width="36.109375" style="2" customWidth="1"/>
    <col min="6148" max="6148" width="29" style="2" customWidth="1"/>
    <col min="6149" max="6149" width="20.88671875" style="2" customWidth="1"/>
    <col min="6150" max="6150" width="15" style="2" customWidth="1"/>
    <col min="6151" max="6400" width="8.88671875" style="2"/>
    <col min="6401" max="6401" width="3.88671875" style="2" customWidth="1"/>
    <col min="6402" max="6402" width="4.6640625" style="2" customWidth="1"/>
    <col min="6403" max="6403" width="36.109375" style="2" customWidth="1"/>
    <col min="6404" max="6404" width="29" style="2" customWidth="1"/>
    <col min="6405" max="6405" width="20.88671875" style="2" customWidth="1"/>
    <col min="6406" max="6406" width="15" style="2" customWidth="1"/>
    <col min="6407" max="6656" width="8.88671875" style="2"/>
    <col min="6657" max="6657" width="3.88671875" style="2" customWidth="1"/>
    <col min="6658" max="6658" width="4.6640625" style="2" customWidth="1"/>
    <col min="6659" max="6659" width="36.109375" style="2" customWidth="1"/>
    <col min="6660" max="6660" width="29" style="2" customWidth="1"/>
    <col min="6661" max="6661" width="20.88671875" style="2" customWidth="1"/>
    <col min="6662" max="6662" width="15" style="2" customWidth="1"/>
    <col min="6663" max="6912" width="8.88671875" style="2"/>
    <col min="6913" max="6913" width="3.88671875" style="2" customWidth="1"/>
    <col min="6914" max="6914" width="4.6640625" style="2" customWidth="1"/>
    <col min="6915" max="6915" width="36.109375" style="2" customWidth="1"/>
    <col min="6916" max="6916" width="29" style="2" customWidth="1"/>
    <col min="6917" max="6917" width="20.88671875" style="2" customWidth="1"/>
    <col min="6918" max="6918" width="15" style="2" customWidth="1"/>
    <col min="6919" max="7168" width="8.88671875" style="2"/>
    <col min="7169" max="7169" width="3.88671875" style="2" customWidth="1"/>
    <col min="7170" max="7170" width="4.6640625" style="2" customWidth="1"/>
    <col min="7171" max="7171" width="36.109375" style="2" customWidth="1"/>
    <col min="7172" max="7172" width="29" style="2" customWidth="1"/>
    <col min="7173" max="7173" width="20.88671875" style="2" customWidth="1"/>
    <col min="7174" max="7174" width="15" style="2" customWidth="1"/>
    <col min="7175" max="7424" width="8.88671875" style="2"/>
    <col min="7425" max="7425" width="3.88671875" style="2" customWidth="1"/>
    <col min="7426" max="7426" width="4.6640625" style="2" customWidth="1"/>
    <col min="7427" max="7427" width="36.109375" style="2" customWidth="1"/>
    <col min="7428" max="7428" width="29" style="2" customWidth="1"/>
    <col min="7429" max="7429" width="20.88671875" style="2" customWidth="1"/>
    <col min="7430" max="7430" width="15" style="2" customWidth="1"/>
    <col min="7431" max="7680" width="8.88671875" style="2"/>
    <col min="7681" max="7681" width="3.88671875" style="2" customWidth="1"/>
    <col min="7682" max="7682" width="4.6640625" style="2" customWidth="1"/>
    <col min="7683" max="7683" width="36.109375" style="2" customWidth="1"/>
    <col min="7684" max="7684" width="29" style="2" customWidth="1"/>
    <col min="7685" max="7685" width="20.88671875" style="2" customWidth="1"/>
    <col min="7686" max="7686" width="15" style="2" customWidth="1"/>
    <col min="7687" max="7936" width="8.88671875" style="2"/>
    <col min="7937" max="7937" width="3.88671875" style="2" customWidth="1"/>
    <col min="7938" max="7938" width="4.6640625" style="2" customWidth="1"/>
    <col min="7939" max="7939" width="36.109375" style="2" customWidth="1"/>
    <col min="7940" max="7940" width="29" style="2" customWidth="1"/>
    <col min="7941" max="7941" width="20.88671875" style="2" customWidth="1"/>
    <col min="7942" max="7942" width="15" style="2" customWidth="1"/>
    <col min="7943" max="8192" width="8.88671875" style="2"/>
    <col min="8193" max="8193" width="3.88671875" style="2" customWidth="1"/>
    <col min="8194" max="8194" width="4.6640625" style="2" customWidth="1"/>
    <col min="8195" max="8195" width="36.109375" style="2" customWidth="1"/>
    <col min="8196" max="8196" width="29" style="2" customWidth="1"/>
    <col min="8197" max="8197" width="20.88671875" style="2" customWidth="1"/>
    <col min="8198" max="8198" width="15" style="2" customWidth="1"/>
    <col min="8199" max="8448" width="8.88671875" style="2"/>
    <col min="8449" max="8449" width="3.88671875" style="2" customWidth="1"/>
    <col min="8450" max="8450" width="4.6640625" style="2" customWidth="1"/>
    <col min="8451" max="8451" width="36.109375" style="2" customWidth="1"/>
    <col min="8452" max="8452" width="29" style="2" customWidth="1"/>
    <col min="8453" max="8453" width="20.88671875" style="2" customWidth="1"/>
    <col min="8454" max="8454" width="15" style="2" customWidth="1"/>
    <col min="8455" max="8704" width="8.88671875" style="2"/>
    <col min="8705" max="8705" width="3.88671875" style="2" customWidth="1"/>
    <col min="8706" max="8706" width="4.6640625" style="2" customWidth="1"/>
    <col min="8707" max="8707" width="36.109375" style="2" customWidth="1"/>
    <col min="8708" max="8708" width="29" style="2" customWidth="1"/>
    <col min="8709" max="8709" width="20.88671875" style="2" customWidth="1"/>
    <col min="8710" max="8710" width="15" style="2" customWidth="1"/>
    <col min="8711" max="8960" width="8.88671875" style="2"/>
    <col min="8961" max="8961" width="3.88671875" style="2" customWidth="1"/>
    <col min="8962" max="8962" width="4.6640625" style="2" customWidth="1"/>
    <col min="8963" max="8963" width="36.109375" style="2" customWidth="1"/>
    <col min="8964" max="8964" width="29" style="2" customWidth="1"/>
    <col min="8965" max="8965" width="20.88671875" style="2" customWidth="1"/>
    <col min="8966" max="8966" width="15" style="2" customWidth="1"/>
    <col min="8967" max="9216" width="8.88671875" style="2"/>
    <col min="9217" max="9217" width="3.88671875" style="2" customWidth="1"/>
    <col min="9218" max="9218" width="4.6640625" style="2" customWidth="1"/>
    <col min="9219" max="9219" width="36.109375" style="2" customWidth="1"/>
    <col min="9220" max="9220" width="29" style="2" customWidth="1"/>
    <col min="9221" max="9221" width="20.88671875" style="2" customWidth="1"/>
    <col min="9222" max="9222" width="15" style="2" customWidth="1"/>
    <col min="9223" max="9472" width="8.88671875" style="2"/>
    <col min="9473" max="9473" width="3.88671875" style="2" customWidth="1"/>
    <col min="9474" max="9474" width="4.6640625" style="2" customWidth="1"/>
    <col min="9475" max="9475" width="36.109375" style="2" customWidth="1"/>
    <col min="9476" max="9476" width="29" style="2" customWidth="1"/>
    <col min="9477" max="9477" width="20.88671875" style="2" customWidth="1"/>
    <col min="9478" max="9478" width="15" style="2" customWidth="1"/>
    <col min="9479" max="9728" width="8.88671875" style="2"/>
    <col min="9729" max="9729" width="3.88671875" style="2" customWidth="1"/>
    <col min="9730" max="9730" width="4.6640625" style="2" customWidth="1"/>
    <col min="9731" max="9731" width="36.109375" style="2" customWidth="1"/>
    <col min="9732" max="9732" width="29" style="2" customWidth="1"/>
    <col min="9733" max="9733" width="20.88671875" style="2" customWidth="1"/>
    <col min="9734" max="9734" width="15" style="2" customWidth="1"/>
    <col min="9735" max="9984" width="8.88671875" style="2"/>
    <col min="9985" max="9985" width="3.88671875" style="2" customWidth="1"/>
    <col min="9986" max="9986" width="4.6640625" style="2" customWidth="1"/>
    <col min="9987" max="9987" width="36.109375" style="2" customWidth="1"/>
    <col min="9988" max="9988" width="29" style="2" customWidth="1"/>
    <col min="9989" max="9989" width="20.88671875" style="2" customWidth="1"/>
    <col min="9990" max="9990" width="15" style="2" customWidth="1"/>
    <col min="9991" max="10240" width="8.88671875" style="2"/>
    <col min="10241" max="10241" width="3.88671875" style="2" customWidth="1"/>
    <col min="10242" max="10242" width="4.6640625" style="2" customWidth="1"/>
    <col min="10243" max="10243" width="36.109375" style="2" customWidth="1"/>
    <col min="10244" max="10244" width="29" style="2" customWidth="1"/>
    <col min="10245" max="10245" width="20.88671875" style="2" customWidth="1"/>
    <col min="10246" max="10246" width="15" style="2" customWidth="1"/>
    <col min="10247" max="10496" width="8.88671875" style="2"/>
    <col min="10497" max="10497" width="3.88671875" style="2" customWidth="1"/>
    <col min="10498" max="10498" width="4.6640625" style="2" customWidth="1"/>
    <col min="10499" max="10499" width="36.109375" style="2" customWidth="1"/>
    <col min="10500" max="10500" width="29" style="2" customWidth="1"/>
    <col min="10501" max="10501" width="20.88671875" style="2" customWidth="1"/>
    <col min="10502" max="10502" width="15" style="2" customWidth="1"/>
    <col min="10503" max="10752" width="8.88671875" style="2"/>
    <col min="10753" max="10753" width="3.88671875" style="2" customWidth="1"/>
    <col min="10754" max="10754" width="4.6640625" style="2" customWidth="1"/>
    <col min="10755" max="10755" width="36.109375" style="2" customWidth="1"/>
    <col min="10756" max="10756" width="29" style="2" customWidth="1"/>
    <col min="10757" max="10757" width="20.88671875" style="2" customWidth="1"/>
    <col min="10758" max="10758" width="15" style="2" customWidth="1"/>
    <col min="10759" max="11008" width="8.88671875" style="2"/>
    <col min="11009" max="11009" width="3.88671875" style="2" customWidth="1"/>
    <col min="11010" max="11010" width="4.6640625" style="2" customWidth="1"/>
    <col min="11011" max="11011" width="36.109375" style="2" customWidth="1"/>
    <col min="11012" max="11012" width="29" style="2" customWidth="1"/>
    <col min="11013" max="11013" width="20.88671875" style="2" customWidth="1"/>
    <col min="11014" max="11014" width="15" style="2" customWidth="1"/>
    <col min="11015" max="11264" width="8.88671875" style="2"/>
    <col min="11265" max="11265" width="3.88671875" style="2" customWidth="1"/>
    <col min="11266" max="11266" width="4.6640625" style="2" customWidth="1"/>
    <col min="11267" max="11267" width="36.109375" style="2" customWidth="1"/>
    <col min="11268" max="11268" width="29" style="2" customWidth="1"/>
    <col min="11269" max="11269" width="20.88671875" style="2" customWidth="1"/>
    <col min="11270" max="11270" width="15" style="2" customWidth="1"/>
    <col min="11271" max="11520" width="8.88671875" style="2"/>
    <col min="11521" max="11521" width="3.88671875" style="2" customWidth="1"/>
    <col min="11522" max="11522" width="4.6640625" style="2" customWidth="1"/>
    <col min="11523" max="11523" width="36.109375" style="2" customWidth="1"/>
    <col min="11524" max="11524" width="29" style="2" customWidth="1"/>
    <col min="11525" max="11525" width="20.88671875" style="2" customWidth="1"/>
    <col min="11526" max="11526" width="15" style="2" customWidth="1"/>
    <col min="11527" max="11776" width="8.88671875" style="2"/>
    <col min="11777" max="11777" width="3.88671875" style="2" customWidth="1"/>
    <col min="11778" max="11778" width="4.6640625" style="2" customWidth="1"/>
    <col min="11779" max="11779" width="36.109375" style="2" customWidth="1"/>
    <col min="11780" max="11780" width="29" style="2" customWidth="1"/>
    <col min="11781" max="11781" width="20.88671875" style="2" customWidth="1"/>
    <col min="11782" max="11782" width="15" style="2" customWidth="1"/>
    <col min="11783" max="12032" width="8.88671875" style="2"/>
    <col min="12033" max="12033" width="3.88671875" style="2" customWidth="1"/>
    <col min="12034" max="12034" width="4.6640625" style="2" customWidth="1"/>
    <col min="12035" max="12035" width="36.109375" style="2" customWidth="1"/>
    <col min="12036" max="12036" width="29" style="2" customWidth="1"/>
    <col min="12037" max="12037" width="20.88671875" style="2" customWidth="1"/>
    <col min="12038" max="12038" width="15" style="2" customWidth="1"/>
    <col min="12039" max="12288" width="8.88671875" style="2"/>
    <col min="12289" max="12289" width="3.88671875" style="2" customWidth="1"/>
    <col min="12290" max="12290" width="4.6640625" style="2" customWidth="1"/>
    <col min="12291" max="12291" width="36.109375" style="2" customWidth="1"/>
    <col min="12292" max="12292" width="29" style="2" customWidth="1"/>
    <col min="12293" max="12293" width="20.88671875" style="2" customWidth="1"/>
    <col min="12294" max="12294" width="15" style="2" customWidth="1"/>
    <col min="12295" max="12544" width="8.88671875" style="2"/>
    <col min="12545" max="12545" width="3.88671875" style="2" customWidth="1"/>
    <col min="12546" max="12546" width="4.6640625" style="2" customWidth="1"/>
    <col min="12547" max="12547" width="36.109375" style="2" customWidth="1"/>
    <col min="12548" max="12548" width="29" style="2" customWidth="1"/>
    <col min="12549" max="12549" width="20.88671875" style="2" customWidth="1"/>
    <col min="12550" max="12550" width="15" style="2" customWidth="1"/>
    <col min="12551" max="12800" width="8.88671875" style="2"/>
    <col min="12801" max="12801" width="3.88671875" style="2" customWidth="1"/>
    <col min="12802" max="12802" width="4.6640625" style="2" customWidth="1"/>
    <col min="12803" max="12803" width="36.109375" style="2" customWidth="1"/>
    <col min="12804" max="12804" width="29" style="2" customWidth="1"/>
    <col min="12805" max="12805" width="20.88671875" style="2" customWidth="1"/>
    <col min="12806" max="12806" width="15" style="2" customWidth="1"/>
    <col min="12807" max="13056" width="8.88671875" style="2"/>
    <col min="13057" max="13057" width="3.88671875" style="2" customWidth="1"/>
    <col min="13058" max="13058" width="4.6640625" style="2" customWidth="1"/>
    <col min="13059" max="13059" width="36.109375" style="2" customWidth="1"/>
    <col min="13060" max="13060" width="29" style="2" customWidth="1"/>
    <col min="13061" max="13061" width="20.88671875" style="2" customWidth="1"/>
    <col min="13062" max="13062" width="15" style="2" customWidth="1"/>
    <col min="13063" max="13312" width="8.88671875" style="2"/>
    <col min="13313" max="13313" width="3.88671875" style="2" customWidth="1"/>
    <col min="13314" max="13314" width="4.6640625" style="2" customWidth="1"/>
    <col min="13315" max="13315" width="36.109375" style="2" customWidth="1"/>
    <col min="13316" max="13316" width="29" style="2" customWidth="1"/>
    <col min="13317" max="13317" width="20.88671875" style="2" customWidth="1"/>
    <col min="13318" max="13318" width="15" style="2" customWidth="1"/>
    <col min="13319" max="13568" width="8.88671875" style="2"/>
    <col min="13569" max="13569" width="3.88671875" style="2" customWidth="1"/>
    <col min="13570" max="13570" width="4.6640625" style="2" customWidth="1"/>
    <col min="13571" max="13571" width="36.109375" style="2" customWidth="1"/>
    <col min="13572" max="13572" width="29" style="2" customWidth="1"/>
    <col min="13573" max="13573" width="20.88671875" style="2" customWidth="1"/>
    <col min="13574" max="13574" width="15" style="2" customWidth="1"/>
    <col min="13575" max="13824" width="8.88671875" style="2"/>
    <col min="13825" max="13825" width="3.88671875" style="2" customWidth="1"/>
    <col min="13826" max="13826" width="4.6640625" style="2" customWidth="1"/>
    <col min="13827" max="13827" width="36.109375" style="2" customWidth="1"/>
    <col min="13828" max="13828" width="29" style="2" customWidth="1"/>
    <col min="13829" max="13829" width="20.88671875" style="2" customWidth="1"/>
    <col min="13830" max="13830" width="15" style="2" customWidth="1"/>
    <col min="13831" max="14080" width="8.88671875" style="2"/>
    <col min="14081" max="14081" width="3.88671875" style="2" customWidth="1"/>
    <col min="14082" max="14082" width="4.6640625" style="2" customWidth="1"/>
    <col min="14083" max="14083" width="36.109375" style="2" customWidth="1"/>
    <col min="14084" max="14084" width="29" style="2" customWidth="1"/>
    <col min="14085" max="14085" width="20.88671875" style="2" customWidth="1"/>
    <col min="14086" max="14086" width="15" style="2" customWidth="1"/>
    <col min="14087" max="14336" width="8.88671875" style="2"/>
    <col min="14337" max="14337" width="3.88671875" style="2" customWidth="1"/>
    <col min="14338" max="14338" width="4.6640625" style="2" customWidth="1"/>
    <col min="14339" max="14339" width="36.109375" style="2" customWidth="1"/>
    <col min="14340" max="14340" width="29" style="2" customWidth="1"/>
    <col min="14341" max="14341" width="20.88671875" style="2" customWidth="1"/>
    <col min="14342" max="14342" width="15" style="2" customWidth="1"/>
    <col min="14343" max="14592" width="8.88671875" style="2"/>
    <col min="14593" max="14593" width="3.88671875" style="2" customWidth="1"/>
    <col min="14594" max="14594" width="4.6640625" style="2" customWidth="1"/>
    <col min="14595" max="14595" width="36.109375" style="2" customWidth="1"/>
    <col min="14596" max="14596" width="29" style="2" customWidth="1"/>
    <col min="14597" max="14597" width="20.88671875" style="2" customWidth="1"/>
    <col min="14598" max="14598" width="15" style="2" customWidth="1"/>
    <col min="14599" max="14848" width="8.88671875" style="2"/>
    <col min="14849" max="14849" width="3.88671875" style="2" customWidth="1"/>
    <col min="14850" max="14850" width="4.6640625" style="2" customWidth="1"/>
    <col min="14851" max="14851" width="36.109375" style="2" customWidth="1"/>
    <col min="14852" max="14852" width="29" style="2" customWidth="1"/>
    <col min="14853" max="14853" width="20.88671875" style="2" customWidth="1"/>
    <col min="14854" max="14854" width="15" style="2" customWidth="1"/>
    <col min="14855" max="15104" width="8.88671875" style="2"/>
    <col min="15105" max="15105" width="3.88671875" style="2" customWidth="1"/>
    <col min="15106" max="15106" width="4.6640625" style="2" customWidth="1"/>
    <col min="15107" max="15107" width="36.109375" style="2" customWidth="1"/>
    <col min="15108" max="15108" width="29" style="2" customWidth="1"/>
    <col min="15109" max="15109" width="20.88671875" style="2" customWidth="1"/>
    <col min="15110" max="15110" width="15" style="2" customWidth="1"/>
    <col min="15111" max="15360" width="8.88671875" style="2"/>
    <col min="15361" max="15361" width="3.88671875" style="2" customWidth="1"/>
    <col min="15362" max="15362" width="4.6640625" style="2" customWidth="1"/>
    <col min="15363" max="15363" width="36.109375" style="2" customWidth="1"/>
    <col min="15364" max="15364" width="29" style="2" customWidth="1"/>
    <col min="15365" max="15365" width="20.88671875" style="2" customWidth="1"/>
    <col min="15366" max="15366" width="15" style="2" customWidth="1"/>
    <col min="15367" max="15616" width="8.88671875" style="2"/>
    <col min="15617" max="15617" width="3.88671875" style="2" customWidth="1"/>
    <col min="15618" max="15618" width="4.6640625" style="2" customWidth="1"/>
    <col min="15619" max="15619" width="36.109375" style="2" customWidth="1"/>
    <col min="15620" max="15620" width="29" style="2" customWidth="1"/>
    <col min="15621" max="15621" width="20.88671875" style="2" customWidth="1"/>
    <col min="15622" max="15622" width="15" style="2" customWidth="1"/>
    <col min="15623" max="15872" width="8.88671875" style="2"/>
    <col min="15873" max="15873" width="3.88671875" style="2" customWidth="1"/>
    <col min="15874" max="15874" width="4.6640625" style="2" customWidth="1"/>
    <col min="15875" max="15875" width="36.109375" style="2" customWidth="1"/>
    <col min="15876" max="15876" width="29" style="2" customWidth="1"/>
    <col min="15877" max="15877" width="20.88671875" style="2" customWidth="1"/>
    <col min="15878" max="15878" width="15" style="2" customWidth="1"/>
    <col min="15879" max="16128" width="8.88671875" style="2"/>
    <col min="16129" max="16129" width="3.88671875" style="2" customWidth="1"/>
    <col min="16130" max="16130" width="4.6640625" style="2" customWidth="1"/>
    <col min="16131" max="16131" width="36.109375" style="2" customWidth="1"/>
    <col min="16132" max="16132" width="29" style="2" customWidth="1"/>
    <col min="16133" max="16133" width="20.88671875" style="2" customWidth="1"/>
    <col min="16134" max="16134" width="15" style="2" customWidth="1"/>
    <col min="16135" max="16384" width="8.88671875" style="2"/>
  </cols>
  <sheetData>
    <row r="1" spans="2:63" ht="15.75" customHeight="1" x14ac:dyDescent="0.25">
      <c r="D1" s="62"/>
      <c r="E1" s="63"/>
      <c r="F1" s="63"/>
    </row>
    <row r="2" spans="2:63" ht="21" x14ac:dyDescent="0.4">
      <c r="B2" s="64" t="s">
        <v>2</v>
      </c>
      <c r="C2" s="64"/>
      <c r="D2" s="65"/>
      <c r="E2" s="65"/>
      <c r="F2" s="65"/>
    </row>
    <row r="3" spans="2:63" ht="21.6" thickBot="1" x14ac:dyDescent="0.45">
      <c r="B3" s="66" t="s">
        <v>30</v>
      </c>
      <c r="C3" s="66"/>
      <c r="D3" s="67"/>
      <c r="E3" s="67"/>
      <c r="F3" s="67"/>
      <c r="I3" s="3"/>
    </row>
    <row r="4" spans="2:63" s="10" customFormat="1" ht="17.25" customHeight="1" thickBot="1" x14ac:dyDescent="0.3">
      <c r="B4" s="4"/>
      <c r="C4" s="5" t="s">
        <v>4</v>
      </c>
      <c r="D4" s="6"/>
      <c r="E4" s="7" t="s">
        <v>5</v>
      </c>
      <c r="F4" s="8" t="s">
        <v>6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</row>
    <row r="5" spans="2:63" s="10" customFormat="1" ht="21" customHeight="1" x14ac:dyDescent="0.25">
      <c r="B5" s="68" t="s">
        <v>7</v>
      </c>
      <c r="C5" s="11" t="s">
        <v>8</v>
      </c>
      <c r="D5" s="12"/>
      <c r="E5" s="13">
        <f>[3]HKK!E5+[3]JCK!E5+[3]JMK!E5+[3]KVK!E5+[3]LIB!E5+[3]MSK!E5+[3]OLK!E5+[3]PAK!E5+[3]PLK!E5+[3]PRAHA!E5+[3]STK!E5+[3]ULK!E5+[3]VYS!E5+[3]ZLK!E5</f>
        <v>129</v>
      </c>
      <c r="F5" s="14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</row>
    <row r="6" spans="2:63" s="10" customFormat="1" ht="21" customHeight="1" x14ac:dyDescent="0.25">
      <c r="B6" s="69"/>
      <c r="C6" s="15" t="s">
        <v>9</v>
      </c>
      <c r="D6" s="16" t="s">
        <v>0</v>
      </c>
      <c r="E6" s="13">
        <f>SUM([3]HKK!E6+[3]JCK!E6+[3]JMK!E6+[3]KVK!E6+[3]LIB!E6+[3]MSK!E6+[3]OLK!E6+[3]PAK!E6+[3]PLK!E6+[3]PRAHA!E6+[3]STK!E6+[3]ULK!E6+[3]VYS!E6+[3]ZLK!E6)</f>
        <v>36</v>
      </c>
      <c r="F6" s="17">
        <f>E6/E5</f>
        <v>0.27906976744186046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</row>
    <row r="7" spans="2:63" s="10" customFormat="1" ht="21" customHeight="1" x14ac:dyDescent="0.25">
      <c r="B7" s="70"/>
      <c r="C7" s="18"/>
      <c r="D7" s="19" t="s">
        <v>1</v>
      </c>
      <c r="E7" s="13">
        <f>SUM([3]HKK!E7+[3]JCK!E7+[3]JMK!E7+[3]KVK!E7+[3]LIB!E7+[3]MSK!E7+[3]OLK!E7+[3]PAK!E7+[3]PLK!E7+[3]PRAHA!E7+[3]STK!E7+[3]ULK!E7+[3]VYS!E7+[3]ZLK!E7)</f>
        <v>93</v>
      </c>
      <c r="F7" s="17">
        <f>E7/E5</f>
        <v>0.72093023255813948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</row>
    <row r="8" spans="2:63" s="10" customFormat="1" ht="21" customHeight="1" x14ac:dyDescent="0.25">
      <c r="B8" s="20" t="s">
        <v>10</v>
      </c>
      <c r="C8" s="21" t="s">
        <v>11</v>
      </c>
      <c r="D8" s="22"/>
      <c r="E8" s="13">
        <f>SUM([3]HKK!E8+[3]JCK!E8+[3]JMK!E8+[3]KVK!E8+[3]LIB!E8+[3]MSK!E8+[3]OLK!E8+[3]PAK!E8+[3]PLK!E8+[3]PRAHA!E8+[3]STK!E8+[3]ULK!E8+[3]VYS!E8+[3]ZLK!E8)</f>
        <v>288</v>
      </c>
      <c r="F8" s="23">
        <f>E8/E5</f>
        <v>2.2325581395348837</v>
      </c>
      <c r="G8" s="9" t="s">
        <v>32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</row>
    <row r="9" spans="2:63" s="10" customFormat="1" ht="21" customHeight="1" thickBot="1" x14ac:dyDescent="0.3">
      <c r="B9" s="24" t="s">
        <v>12</v>
      </c>
      <c r="C9" s="25" t="s">
        <v>13</v>
      </c>
      <c r="D9" s="26"/>
      <c r="E9" s="27">
        <f>SUM([3]HKK!E9+[3]JCK!E9+[3]JMK!E9+[3]KVK!E9+[3]LIB!E9+[3]MSK!E9+[3]OLK!E9+[3]PAK!E9+[3]PLK!E9+[3]PRAHA!E9+[3]STK!E9+[3]ULK!E9+[3]VYS!E9+[3]ZLK!E9)</f>
        <v>30</v>
      </c>
      <c r="F9" s="28"/>
      <c r="G9" s="2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</row>
    <row r="10" spans="2:63" ht="14.25" customHeight="1" thickBot="1" x14ac:dyDescent="0.3">
      <c r="B10" s="30"/>
      <c r="C10" s="31"/>
      <c r="D10" s="32"/>
      <c r="E10" s="33"/>
      <c r="F10" s="34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</row>
    <row r="11" spans="2:63" ht="32.25" customHeight="1" thickBot="1" x14ac:dyDescent="0.35">
      <c r="B11" s="35"/>
      <c r="C11" s="36" t="s">
        <v>14</v>
      </c>
      <c r="D11" s="37"/>
      <c r="E11" s="38" t="s">
        <v>15</v>
      </c>
      <c r="F11" s="8" t="s">
        <v>6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</row>
    <row r="12" spans="2:63" ht="21" customHeight="1" x14ac:dyDescent="0.25">
      <c r="B12" s="39" t="s">
        <v>7</v>
      </c>
      <c r="C12" s="71" t="s">
        <v>16</v>
      </c>
      <c r="D12" s="72"/>
      <c r="E12" s="13">
        <f>SUM([3]HKK!E12+[3]JCK!E12+[3]JMK!E12+[3]KVK!E12+[3]LIB!E12+[3]MSK!E12+[3]OLK!E12+[3]PAK!E12+[3]PLK!E12+[3]PRAHA!E12+[3]STK!E12+[3]ULK!E12+[3]VYS!E12+[3]ZLK!E12)</f>
        <v>59</v>
      </c>
      <c r="F12" s="40">
        <f>E12/E$8</f>
        <v>0.2048611111111111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</row>
    <row r="13" spans="2:63" ht="21" customHeight="1" x14ac:dyDescent="0.25">
      <c r="B13" s="73" t="s">
        <v>10</v>
      </c>
      <c r="C13" s="61" t="s">
        <v>17</v>
      </c>
      <c r="D13" s="41" t="s">
        <v>18</v>
      </c>
      <c r="E13" s="42">
        <f>SUM([3]HKK!E13+[3]JCK!E13+[3]JMK!E13+[3]KVK!E13+[3]LIB!E13+[3]MSK!E13+[3]OLK!E13+[3]PAK!E13+[3]PLK!E13+[3]PRAHA!E13+[3]STK!E13+[3]ULK!E13+[3]VYS!E13+[3]ZLK!E13)</f>
        <v>67</v>
      </c>
      <c r="F13" s="43">
        <f>E13/E$8</f>
        <v>0.2326388888888889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</row>
    <row r="14" spans="2:63" ht="21" customHeight="1" x14ac:dyDescent="0.25">
      <c r="B14" s="73"/>
      <c r="C14" s="61"/>
      <c r="D14" s="41" t="s">
        <v>19</v>
      </c>
      <c r="E14" s="42">
        <f>SUM([3]HKK!E14+[3]JCK!E14+[3]JMK!E14+[3]KVK!E14+[3]LIB!E14+[3]MSK!E14+[3]OLK!E14+[3]PAK!E14+[3]PLK!E14+[3]PRAHA!E14+[3]STK!E14+[3]ULK!E14+[3]VYS!E14+[3]ZLK!E14)</f>
        <v>4</v>
      </c>
      <c r="F14" s="43">
        <f t="shared" ref="F14:F18" si="0">E14/E$8</f>
        <v>1.3888888888888888E-2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</row>
    <row r="15" spans="2:63" ht="21" customHeight="1" x14ac:dyDescent="0.25">
      <c r="B15" s="44" t="s">
        <v>12</v>
      </c>
      <c r="C15" s="59" t="s">
        <v>20</v>
      </c>
      <c r="D15" s="60"/>
      <c r="E15" s="42">
        <f>SUM([3]HKK!E15+[3]JCK!E15+[3]JMK!E15+[3]KVK!E15+[3]LIB!E15+[3]MSK!E15+[3]OLK!E15+[3]PAK!E15+[3]PLK!E15+[3]PRAHA!E15+[3]STK!E15+[3]ULK!E15+[3]VYS!E15+[3]ZLK!E15)</f>
        <v>45</v>
      </c>
      <c r="F15" s="43">
        <f t="shared" si="0"/>
        <v>0.15625</v>
      </c>
    </row>
    <row r="16" spans="2:63" ht="21" customHeight="1" x14ac:dyDescent="0.25">
      <c r="B16" s="44" t="s">
        <v>21</v>
      </c>
      <c r="C16" s="59" t="s">
        <v>22</v>
      </c>
      <c r="D16" s="60"/>
      <c r="E16" s="42">
        <f>SUM([3]HKK!E16+[3]JCK!E16+[3]JMK!E16+[3]KVK!E16+[3]LIB!E16+[3]MSK!E16+[3]OLK!E16+[3]PAK!E16+[3]PLK!E16+[3]PRAHA!E16+[3]STK!E16+[3]ULK!E16+[3]VYS!E16+[3]ZLK!E16)</f>
        <v>9</v>
      </c>
      <c r="F16" s="43">
        <f t="shared" si="0"/>
        <v>3.125E-2</v>
      </c>
    </row>
    <row r="17" spans="2:6" ht="21" customHeight="1" x14ac:dyDescent="0.25">
      <c r="B17" s="45" t="s">
        <v>23</v>
      </c>
      <c r="C17" s="61" t="s">
        <v>24</v>
      </c>
      <c r="D17" s="61"/>
      <c r="E17" s="42">
        <f>SUM([3]HKK!E17+[3]JCK!E17+[3]JMK!E17+[3]KVK!E17+[3]LIB!E17+[3]MSK!E17+[3]OLK!E17+[3]PAK!E17+[3]PLK!E17+[3]PRAHA!E17+[3]STK!E17+[3]ULK!E17+[3]VYS!E17+[3]ZLK!E17)</f>
        <v>53</v>
      </c>
      <c r="F17" s="43">
        <f t="shared" si="0"/>
        <v>0.18402777777777779</v>
      </c>
    </row>
    <row r="18" spans="2:6" ht="21" customHeight="1" x14ac:dyDescent="0.25">
      <c r="B18" s="45" t="s">
        <v>25</v>
      </c>
      <c r="C18" s="61" t="s">
        <v>26</v>
      </c>
      <c r="D18" s="61"/>
      <c r="E18" s="42">
        <f>SUM([3]HKK!E18+[3]JCK!E18+[3]JMK!E18+[3]KVK!E18+[3]LIB!E18+[3]MSK!E18+[3]OLK!E18+[3]PAK!E18+[3]PLK!E18+[3]PRAHA!E18+[3]STK!E18+[3]ULK!E18+[3]VYS!E18+[3]ZLK!E18)</f>
        <v>1</v>
      </c>
      <c r="F18" s="43">
        <f t="shared" si="0"/>
        <v>3.472222222222222E-3</v>
      </c>
    </row>
    <row r="19" spans="2:6" s="50" customFormat="1" ht="21" customHeight="1" thickBot="1" x14ac:dyDescent="0.25">
      <c r="B19" s="46" t="s">
        <v>27</v>
      </c>
      <c r="C19" s="47" t="s">
        <v>28</v>
      </c>
      <c r="D19" s="47"/>
      <c r="E19" s="48">
        <f>SUM([3]HKK!E19+[3]JCK!E19+[3]JMK!E19+[3]KVK!E19+[3]LIB!E19+[3]MSK!E19+[3]OLK!E19+[3]PAK!E19+[3]PLK!E19+[3]PRAHA!E19+[3]STK!E19+[3]ULK!E19+[3]VYS!E19+[3]ZLK!E19)</f>
        <v>50</v>
      </c>
      <c r="F19" s="49">
        <f>E19/E$8</f>
        <v>0.1736111111111111</v>
      </c>
    </row>
    <row r="20" spans="2:6" x14ac:dyDescent="0.25">
      <c r="E20" s="2">
        <f>SUM(E12:E19)</f>
        <v>288</v>
      </c>
    </row>
    <row r="21" spans="2:6" x14ac:dyDescent="0.25">
      <c r="D21" s="51"/>
      <c r="E21" s="52"/>
    </row>
    <row r="22" spans="2:6" ht="15" customHeight="1" x14ac:dyDescent="0.25">
      <c r="D22" s="51"/>
    </row>
    <row r="23" spans="2:6" ht="15" customHeight="1" x14ac:dyDescent="0.25">
      <c r="D23" s="51"/>
    </row>
    <row r="24" spans="2:6" ht="15" customHeight="1" x14ac:dyDescent="0.25">
      <c r="D24" s="51"/>
    </row>
    <row r="25" spans="2:6" ht="15" customHeight="1" x14ac:dyDescent="0.25">
      <c r="D25" s="51"/>
    </row>
    <row r="26" spans="2:6" ht="15" customHeight="1" x14ac:dyDescent="0.25">
      <c r="D26" s="51"/>
    </row>
    <row r="27" spans="2:6" x14ac:dyDescent="0.25">
      <c r="D27" s="51"/>
    </row>
    <row r="28" spans="2:6" x14ac:dyDescent="0.25">
      <c r="D28" s="51"/>
    </row>
    <row r="40" spans="1:1" s="2" customFormat="1" ht="13.2" x14ac:dyDescent="0.25">
      <c r="A40" s="54"/>
    </row>
    <row r="66" s="2" customFormat="1" ht="13.5" customHeight="1" x14ac:dyDescent="0.25"/>
    <row r="70" s="2" customFormat="1" ht="12.75" customHeight="1" x14ac:dyDescent="0.25"/>
    <row r="81" s="2" customFormat="1" ht="12.75" customHeight="1" x14ac:dyDescent="0.25"/>
    <row r="82" s="2" customFormat="1" ht="15" customHeight="1" x14ac:dyDescent="0.25"/>
    <row r="95" s="2" customFormat="1" ht="12.75" customHeight="1" x14ac:dyDescent="0.25"/>
    <row r="96" s="2" customFormat="1" ht="12.75" customHeight="1" x14ac:dyDescent="0.25"/>
    <row r="97" spans="2:8" ht="12.75" customHeight="1" x14ac:dyDescent="0.25"/>
    <row r="98" spans="2:8" ht="12.75" customHeight="1" x14ac:dyDescent="0.25"/>
    <row r="100" spans="2:8" ht="12.75" customHeight="1" x14ac:dyDescent="0.25"/>
    <row r="101" spans="2:8" ht="12.75" customHeight="1" x14ac:dyDescent="0.25">
      <c r="B101" s="55"/>
      <c r="C101" s="56"/>
      <c r="D101" s="56"/>
      <c r="E101" s="56"/>
      <c r="F101" s="57"/>
      <c r="G101" s="56"/>
    </row>
    <row r="102" spans="2:8" ht="12.75" customHeight="1" x14ac:dyDescent="0.25">
      <c r="H102" s="56"/>
    </row>
    <row r="103" spans="2:8" s="56" customFormat="1" x14ac:dyDescent="0.25">
      <c r="B103" s="1"/>
      <c r="C103" s="2"/>
      <c r="D103" s="2"/>
      <c r="E103" s="2"/>
      <c r="F103" s="53"/>
      <c r="G103" s="2"/>
      <c r="H103" s="2"/>
    </row>
    <row r="104" spans="2:8" ht="12.75" customHeight="1" x14ac:dyDescent="0.25"/>
    <row r="105" spans="2:8" ht="12.75" customHeight="1" x14ac:dyDescent="0.25">
      <c r="B105" s="55"/>
      <c r="C105" s="56"/>
      <c r="D105" s="56"/>
      <c r="E105" s="56"/>
      <c r="F105" s="57"/>
      <c r="G105" s="56"/>
    </row>
    <row r="106" spans="2:8" ht="13.5" customHeight="1" x14ac:dyDescent="0.25">
      <c r="H106" s="56"/>
    </row>
    <row r="107" spans="2:8" s="56" customFormat="1" x14ac:dyDescent="0.25">
      <c r="B107" s="1"/>
      <c r="C107" s="2"/>
      <c r="D107" s="2"/>
      <c r="E107" s="2"/>
      <c r="F107" s="53"/>
      <c r="G107" s="2"/>
      <c r="H107" s="2"/>
    </row>
    <row r="108" spans="2:8" ht="12.75" customHeight="1" x14ac:dyDescent="0.25"/>
    <row r="109" spans="2:8" ht="13.5" customHeight="1" x14ac:dyDescent="0.25"/>
    <row r="112" spans="2:8" ht="13.5" customHeight="1" x14ac:dyDescent="0.25"/>
    <row r="117" s="2" customFormat="1" ht="13.5" customHeight="1" x14ac:dyDescent="0.25"/>
    <row r="120" s="2" customFormat="1" ht="13.5" customHeight="1" x14ac:dyDescent="0.25"/>
    <row r="121" s="2" customFormat="1" ht="13.5" customHeight="1" x14ac:dyDescent="0.25"/>
    <row r="126" s="2" customFormat="1" ht="27.75" customHeight="1" x14ac:dyDescent="0.25"/>
    <row r="127" s="2" customFormat="1" ht="13.5" customHeight="1" x14ac:dyDescent="0.25"/>
    <row r="129" s="2" customFormat="1" ht="13.5" customHeight="1" x14ac:dyDescent="0.25"/>
    <row r="130" s="2" customFormat="1" ht="13.5" customHeight="1" x14ac:dyDescent="0.25"/>
    <row r="131" s="2" customFormat="1" ht="12.75" customHeight="1" x14ac:dyDescent="0.25"/>
    <row r="133" s="2" customFormat="1" ht="13.5" customHeight="1" x14ac:dyDescent="0.25"/>
    <row r="136" s="2" customFormat="1" ht="13.5" customHeight="1" x14ac:dyDescent="0.25"/>
  </sheetData>
  <mergeCells count="11">
    <mergeCell ref="C15:D15"/>
    <mergeCell ref="C16:D16"/>
    <mergeCell ref="C17:D17"/>
    <mergeCell ref="C18:D18"/>
    <mergeCell ref="D1:F1"/>
    <mergeCell ref="B2:F2"/>
    <mergeCell ref="B3:F3"/>
    <mergeCell ref="B5:B7"/>
    <mergeCell ref="C12:D12"/>
    <mergeCell ref="B13:B14"/>
    <mergeCell ref="C13:C14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6"/>
  <sheetViews>
    <sheetView tabSelected="1" workbookViewId="0">
      <selection activeCell="H13" sqref="H13"/>
    </sheetView>
  </sheetViews>
  <sheetFormatPr defaultRowHeight="15" x14ac:dyDescent="0.25"/>
  <cols>
    <col min="1" max="1" width="0.6640625" style="2" customWidth="1"/>
    <col min="2" max="2" width="4.6640625" style="1" customWidth="1"/>
    <col min="3" max="3" width="36.109375" style="2" customWidth="1"/>
    <col min="4" max="4" width="11.109375" style="2" customWidth="1"/>
    <col min="5" max="5" width="13.88671875" style="2" customWidth="1"/>
    <col min="6" max="6" width="13" style="53" customWidth="1"/>
    <col min="7" max="8" width="8.88671875" style="2"/>
    <col min="9" max="9" width="7.21875" style="2" customWidth="1"/>
    <col min="10" max="256" width="8.88671875" style="2"/>
    <col min="257" max="257" width="3.88671875" style="2" customWidth="1"/>
    <col min="258" max="258" width="4.6640625" style="2" customWidth="1"/>
    <col min="259" max="259" width="36.109375" style="2" customWidth="1"/>
    <col min="260" max="260" width="29" style="2" customWidth="1"/>
    <col min="261" max="261" width="20.88671875" style="2" customWidth="1"/>
    <col min="262" max="262" width="15" style="2" customWidth="1"/>
    <col min="263" max="512" width="8.88671875" style="2"/>
    <col min="513" max="513" width="3.88671875" style="2" customWidth="1"/>
    <col min="514" max="514" width="4.6640625" style="2" customWidth="1"/>
    <col min="515" max="515" width="36.109375" style="2" customWidth="1"/>
    <col min="516" max="516" width="29" style="2" customWidth="1"/>
    <col min="517" max="517" width="20.88671875" style="2" customWidth="1"/>
    <col min="518" max="518" width="15" style="2" customWidth="1"/>
    <col min="519" max="768" width="8.88671875" style="2"/>
    <col min="769" max="769" width="3.88671875" style="2" customWidth="1"/>
    <col min="770" max="770" width="4.6640625" style="2" customWidth="1"/>
    <col min="771" max="771" width="36.109375" style="2" customWidth="1"/>
    <col min="772" max="772" width="29" style="2" customWidth="1"/>
    <col min="773" max="773" width="20.88671875" style="2" customWidth="1"/>
    <col min="774" max="774" width="15" style="2" customWidth="1"/>
    <col min="775" max="1024" width="8.88671875" style="2"/>
    <col min="1025" max="1025" width="3.88671875" style="2" customWidth="1"/>
    <col min="1026" max="1026" width="4.6640625" style="2" customWidth="1"/>
    <col min="1027" max="1027" width="36.109375" style="2" customWidth="1"/>
    <col min="1028" max="1028" width="29" style="2" customWidth="1"/>
    <col min="1029" max="1029" width="20.88671875" style="2" customWidth="1"/>
    <col min="1030" max="1030" width="15" style="2" customWidth="1"/>
    <col min="1031" max="1280" width="8.88671875" style="2"/>
    <col min="1281" max="1281" width="3.88671875" style="2" customWidth="1"/>
    <col min="1282" max="1282" width="4.6640625" style="2" customWidth="1"/>
    <col min="1283" max="1283" width="36.109375" style="2" customWidth="1"/>
    <col min="1284" max="1284" width="29" style="2" customWidth="1"/>
    <col min="1285" max="1285" width="20.88671875" style="2" customWidth="1"/>
    <col min="1286" max="1286" width="15" style="2" customWidth="1"/>
    <col min="1287" max="1536" width="8.88671875" style="2"/>
    <col min="1537" max="1537" width="3.88671875" style="2" customWidth="1"/>
    <col min="1538" max="1538" width="4.6640625" style="2" customWidth="1"/>
    <col min="1539" max="1539" width="36.109375" style="2" customWidth="1"/>
    <col min="1540" max="1540" width="29" style="2" customWidth="1"/>
    <col min="1541" max="1541" width="20.88671875" style="2" customWidth="1"/>
    <col min="1542" max="1542" width="15" style="2" customWidth="1"/>
    <col min="1543" max="1792" width="8.88671875" style="2"/>
    <col min="1793" max="1793" width="3.88671875" style="2" customWidth="1"/>
    <col min="1794" max="1794" width="4.6640625" style="2" customWidth="1"/>
    <col min="1795" max="1795" width="36.109375" style="2" customWidth="1"/>
    <col min="1796" max="1796" width="29" style="2" customWidth="1"/>
    <col min="1797" max="1797" width="20.88671875" style="2" customWidth="1"/>
    <col min="1798" max="1798" width="15" style="2" customWidth="1"/>
    <col min="1799" max="2048" width="8.88671875" style="2"/>
    <col min="2049" max="2049" width="3.88671875" style="2" customWidth="1"/>
    <col min="2050" max="2050" width="4.6640625" style="2" customWidth="1"/>
    <col min="2051" max="2051" width="36.109375" style="2" customWidth="1"/>
    <col min="2052" max="2052" width="29" style="2" customWidth="1"/>
    <col min="2053" max="2053" width="20.88671875" style="2" customWidth="1"/>
    <col min="2054" max="2054" width="15" style="2" customWidth="1"/>
    <col min="2055" max="2304" width="8.88671875" style="2"/>
    <col min="2305" max="2305" width="3.88671875" style="2" customWidth="1"/>
    <col min="2306" max="2306" width="4.6640625" style="2" customWidth="1"/>
    <col min="2307" max="2307" width="36.109375" style="2" customWidth="1"/>
    <col min="2308" max="2308" width="29" style="2" customWidth="1"/>
    <col min="2309" max="2309" width="20.88671875" style="2" customWidth="1"/>
    <col min="2310" max="2310" width="15" style="2" customWidth="1"/>
    <col min="2311" max="2560" width="8.88671875" style="2"/>
    <col min="2561" max="2561" width="3.88671875" style="2" customWidth="1"/>
    <col min="2562" max="2562" width="4.6640625" style="2" customWidth="1"/>
    <col min="2563" max="2563" width="36.109375" style="2" customWidth="1"/>
    <col min="2564" max="2564" width="29" style="2" customWidth="1"/>
    <col min="2565" max="2565" width="20.88671875" style="2" customWidth="1"/>
    <col min="2566" max="2566" width="15" style="2" customWidth="1"/>
    <col min="2567" max="2816" width="8.88671875" style="2"/>
    <col min="2817" max="2817" width="3.88671875" style="2" customWidth="1"/>
    <col min="2818" max="2818" width="4.6640625" style="2" customWidth="1"/>
    <col min="2819" max="2819" width="36.109375" style="2" customWidth="1"/>
    <col min="2820" max="2820" width="29" style="2" customWidth="1"/>
    <col min="2821" max="2821" width="20.88671875" style="2" customWidth="1"/>
    <col min="2822" max="2822" width="15" style="2" customWidth="1"/>
    <col min="2823" max="3072" width="8.88671875" style="2"/>
    <col min="3073" max="3073" width="3.88671875" style="2" customWidth="1"/>
    <col min="3074" max="3074" width="4.6640625" style="2" customWidth="1"/>
    <col min="3075" max="3075" width="36.109375" style="2" customWidth="1"/>
    <col min="3076" max="3076" width="29" style="2" customWidth="1"/>
    <col min="3077" max="3077" width="20.88671875" style="2" customWidth="1"/>
    <col min="3078" max="3078" width="15" style="2" customWidth="1"/>
    <col min="3079" max="3328" width="8.88671875" style="2"/>
    <col min="3329" max="3329" width="3.88671875" style="2" customWidth="1"/>
    <col min="3330" max="3330" width="4.6640625" style="2" customWidth="1"/>
    <col min="3331" max="3331" width="36.109375" style="2" customWidth="1"/>
    <col min="3332" max="3332" width="29" style="2" customWidth="1"/>
    <col min="3333" max="3333" width="20.88671875" style="2" customWidth="1"/>
    <col min="3334" max="3334" width="15" style="2" customWidth="1"/>
    <col min="3335" max="3584" width="8.88671875" style="2"/>
    <col min="3585" max="3585" width="3.88671875" style="2" customWidth="1"/>
    <col min="3586" max="3586" width="4.6640625" style="2" customWidth="1"/>
    <col min="3587" max="3587" width="36.109375" style="2" customWidth="1"/>
    <col min="3588" max="3588" width="29" style="2" customWidth="1"/>
    <col min="3589" max="3589" width="20.88671875" style="2" customWidth="1"/>
    <col min="3590" max="3590" width="15" style="2" customWidth="1"/>
    <col min="3591" max="3840" width="8.88671875" style="2"/>
    <col min="3841" max="3841" width="3.88671875" style="2" customWidth="1"/>
    <col min="3842" max="3842" width="4.6640625" style="2" customWidth="1"/>
    <col min="3843" max="3843" width="36.109375" style="2" customWidth="1"/>
    <col min="3844" max="3844" width="29" style="2" customWidth="1"/>
    <col min="3845" max="3845" width="20.88671875" style="2" customWidth="1"/>
    <col min="3846" max="3846" width="15" style="2" customWidth="1"/>
    <col min="3847" max="4096" width="8.88671875" style="2"/>
    <col min="4097" max="4097" width="3.88671875" style="2" customWidth="1"/>
    <col min="4098" max="4098" width="4.6640625" style="2" customWidth="1"/>
    <col min="4099" max="4099" width="36.109375" style="2" customWidth="1"/>
    <col min="4100" max="4100" width="29" style="2" customWidth="1"/>
    <col min="4101" max="4101" width="20.88671875" style="2" customWidth="1"/>
    <col min="4102" max="4102" width="15" style="2" customWidth="1"/>
    <col min="4103" max="4352" width="8.88671875" style="2"/>
    <col min="4353" max="4353" width="3.88671875" style="2" customWidth="1"/>
    <col min="4354" max="4354" width="4.6640625" style="2" customWidth="1"/>
    <col min="4355" max="4355" width="36.109375" style="2" customWidth="1"/>
    <col min="4356" max="4356" width="29" style="2" customWidth="1"/>
    <col min="4357" max="4357" width="20.88671875" style="2" customWidth="1"/>
    <col min="4358" max="4358" width="15" style="2" customWidth="1"/>
    <col min="4359" max="4608" width="8.88671875" style="2"/>
    <col min="4609" max="4609" width="3.88671875" style="2" customWidth="1"/>
    <col min="4610" max="4610" width="4.6640625" style="2" customWidth="1"/>
    <col min="4611" max="4611" width="36.109375" style="2" customWidth="1"/>
    <col min="4612" max="4612" width="29" style="2" customWidth="1"/>
    <col min="4613" max="4613" width="20.88671875" style="2" customWidth="1"/>
    <col min="4614" max="4614" width="15" style="2" customWidth="1"/>
    <col min="4615" max="4864" width="8.88671875" style="2"/>
    <col min="4865" max="4865" width="3.88671875" style="2" customWidth="1"/>
    <col min="4866" max="4866" width="4.6640625" style="2" customWidth="1"/>
    <col min="4867" max="4867" width="36.109375" style="2" customWidth="1"/>
    <col min="4868" max="4868" width="29" style="2" customWidth="1"/>
    <col min="4869" max="4869" width="20.88671875" style="2" customWidth="1"/>
    <col min="4870" max="4870" width="15" style="2" customWidth="1"/>
    <col min="4871" max="5120" width="8.88671875" style="2"/>
    <col min="5121" max="5121" width="3.88671875" style="2" customWidth="1"/>
    <col min="5122" max="5122" width="4.6640625" style="2" customWidth="1"/>
    <col min="5123" max="5123" width="36.109375" style="2" customWidth="1"/>
    <col min="5124" max="5124" width="29" style="2" customWidth="1"/>
    <col min="5125" max="5125" width="20.88671875" style="2" customWidth="1"/>
    <col min="5126" max="5126" width="15" style="2" customWidth="1"/>
    <col min="5127" max="5376" width="8.88671875" style="2"/>
    <col min="5377" max="5377" width="3.88671875" style="2" customWidth="1"/>
    <col min="5378" max="5378" width="4.6640625" style="2" customWidth="1"/>
    <col min="5379" max="5379" width="36.109375" style="2" customWidth="1"/>
    <col min="5380" max="5380" width="29" style="2" customWidth="1"/>
    <col min="5381" max="5381" width="20.88671875" style="2" customWidth="1"/>
    <col min="5382" max="5382" width="15" style="2" customWidth="1"/>
    <col min="5383" max="5632" width="8.88671875" style="2"/>
    <col min="5633" max="5633" width="3.88671875" style="2" customWidth="1"/>
    <col min="5634" max="5634" width="4.6640625" style="2" customWidth="1"/>
    <col min="5635" max="5635" width="36.109375" style="2" customWidth="1"/>
    <col min="5636" max="5636" width="29" style="2" customWidth="1"/>
    <col min="5637" max="5637" width="20.88671875" style="2" customWidth="1"/>
    <col min="5638" max="5638" width="15" style="2" customWidth="1"/>
    <col min="5639" max="5888" width="8.88671875" style="2"/>
    <col min="5889" max="5889" width="3.88671875" style="2" customWidth="1"/>
    <col min="5890" max="5890" width="4.6640625" style="2" customWidth="1"/>
    <col min="5891" max="5891" width="36.109375" style="2" customWidth="1"/>
    <col min="5892" max="5892" width="29" style="2" customWidth="1"/>
    <col min="5893" max="5893" width="20.88671875" style="2" customWidth="1"/>
    <col min="5894" max="5894" width="15" style="2" customWidth="1"/>
    <col min="5895" max="6144" width="8.88671875" style="2"/>
    <col min="6145" max="6145" width="3.88671875" style="2" customWidth="1"/>
    <col min="6146" max="6146" width="4.6640625" style="2" customWidth="1"/>
    <col min="6147" max="6147" width="36.109375" style="2" customWidth="1"/>
    <col min="6148" max="6148" width="29" style="2" customWidth="1"/>
    <col min="6149" max="6149" width="20.88671875" style="2" customWidth="1"/>
    <col min="6150" max="6150" width="15" style="2" customWidth="1"/>
    <col min="6151" max="6400" width="8.88671875" style="2"/>
    <col min="6401" max="6401" width="3.88671875" style="2" customWidth="1"/>
    <col min="6402" max="6402" width="4.6640625" style="2" customWidth="1"/>
    <col min="6403" max="6403" width="36.109375" style="2" customWidth="1"/>
    <col min="6404" max="6404" width="29" style="2" customWidth="1"/>
    <col min="6405" max="6405" width="20.88671875" style="2" customWidth="1"/>
    <col min="6406" max="6406" width="15" style="2" customWidth="1"/>
    <col min="6407" max="6656" width="8.88671875" style="2"/>
    <col min="6657" max="6657" width="3.88671875" style="2" customWidth="1"/>
    <col min="6658" max="6658" width="4.6640625" style="2" customWidth="1"/>
    <col min="6659" max="6659" width="36.109375" style="2" customWidth="1"/>
    <col min="6660" max="6660" width="29" style="2" customWidth="1"/>
    <col min="6661" max="6661" width="20.88671875" style="2" customWidth="1"/>
    <col min="6662" max="6662" width="15" style="2" customWidth="1"/>
    <col min="6663" max="6912" width="8.88671875" style="2"/>
    <col min="6913" max="6913" width="3.88671875" style="2" customWidth="1"/>
    <col min="6914" max="6914" width="4.6640625" style="2" customWidth="1"/>
    <col min="6915" max="6915" width="36.109375" style="2" customWidth="1"/>
    <col min="6916" max="6916" width="29" style="2" customWidth="1"/>
    <col min="6917" max="6917" width="20.88671875" style="2" customWidth="1"/>
    <col min="6918" max="6918" width="15" style="2" customWidth="1"/>
    <col min="6919" max="7168" width="8.88671875" style="2"/>
    <col min="7169" max="7169" width="3.88671875" style="2" customWidth="1"/>
    <col min="7170" max="7170" width="4.6640625" style="2" customWidth="1"/>
    <col min="7171" max="7171" width="36.109375" style="2" customWidth="1"/>
    <col min="7172" max="7172" width="29" style="2" customWidth="1"/>
    <col min="7173" max="7173" width="20.88671875" style="2" customWidth="1"/>
    <col min="7174" max="7174" width="15" style="2" customWidth="1"/>
    <col min="7175" max="7424" width="8.88671875" style="2"/>
    <col min="7425" max="7425" width="3.88671875" style="2" customWidth="1"/>
    <col min="7426" max="7426" width="4.6640625" style="2" customWidth="1"/>
    <col min="7427" max="7427" width="36.109375" style="2" customWidth="1"/>
    <col min="7428" max="7428" width="29" style="2" customWidth="1"/>
    <col min="7429" max="7429" width="20.88671875" style="2" customWidth="1"/>
    <col min="7430" max="7430" width="15" style="2" customWidth="1"/>
    <col min="7431" max="7680" width="8.88671875" style="2"/>
    <col min="7681" max="7681" width="3.88671875" style="2" customWidth="1"/>
    <col min="7682" max="7682" width="4.6640625" style="2" customWidth="1"/>
    <col min="7683" max="7683" width="36.109375" style="2" customWidth="1"/>
    <col min="7684" max="7684" width="29" style="2" customWidth="1"/>
    <col min="7685" max="7685" width="20.88671875" style="2" customWidth="1"/>
    <col min="7686" max="7686" width="15" style="2" customWidth="1"/>
    <col min="7687" max="7936" width="8.88671875" style="2"/>
    <col min="7937" max="7937" width="3.88671875" style="2" customWidth="1"/>
    <col min="7938" max="7938" width="4.6640625" style="2" customWidth="1"/>
    <col min="7939" max="7939" width="36.109375" style="2" customWidth="1"/>
    <col min="7940" max="7940" width="29" style="2" customWidth="1"/>
    <col min="7941" max="7941" width="20.88671875" style="2" customWidth="1"/>
    <col min="7942" max="7942" width="15" style="2" customWidth="1"/>
    <col min="7943" max="8192" width="8.88671875" style="2"/>
    <col min="8193" max="8193" width="3.88671875" style="2" customWidth="1"/>
    <col min="8194" max="8194" width="4.6640625" style="2" customWidth="1"/>
    <col min="8195" max="8195" width="36.109375" style="2" customWidth="1"/>
    <col min="8196" max="8196" width="29" style="2" customWidth="1"/>
    <col min="8197" max="8197" width="20.88671875" style="2" customWidth="1"/>
    <col min="8198" max="8198" width="15" style="2" customWidth="1"/>
    <col min="8199" max="8448" width="8.88671875" style="2"/>
    <col min="8449" max="8449" width="3.88671875" style="2" customWidth="1"/>
    <col min="8450" max="8450" width="4.6640625" style="2" customWidth="1"/>
    <col min="8451" max="8451" width="36.109375" style="2" customWidth="1"/>
    <col min="8452" max="8452" width="29" style="2" customWidth="1"/>
    <col min="8453" max="8453" width="20.88671875" style="2" customWidth="1"/>
    <col min="8454" max="8454" width="15" style="2" customWidth="1"/>
    <col min="8455" max="8704" width="8.88671875" style="2"/>
    <col min="8705" max="8705" width="3.88671875" style="2" customWidth="1"/>
    <col min="8706" max="8706" width="4.6640625" style="2" customWidth="1"/>
    <col min="8707" max="8707" width="36.109375" style="2" customWidth="1"/>
    <col min="8708" max="8708" width="29" style="2" customWidth="1"/>
    <col min="8709" max="8709" width="20.88671875" style="2" customWidth="1"/>
    <col min="8710" max="8710" width="15" style="2" customWidth="1"/>
    <col min="8711" max="8960" width="8.88671875" style="2"/>
    <col min="8961" max="8961" width="3.88671875" style="2" customWidth="1"/>
    <col min="8962" max="8962" width="4.6640625" style="2" customWidth="1"/>
    <col min="8963" max="8963" width="36.109375" style="2" customWidth="1"/>
    <col min="8964" max="8964" width="29" style="2" customWidth="1"/>
    <col min="8965" max="8965" width="20.88671875" style="2" customWidth="1"/>
    <col min="8966" max="8966" width="15" style="2" customWidth="1"/>
    <col min="8967" max="9216" width="8.88671875" style="2"/>
    <col min="9217" max="9217" width="3.88671875" style="2" customWidth="1"/>
    <col min="9218" max="9218" width="4.6640625" style="2" customWidth="1"/>
    <col min="9219" max="9219" width="36.109375" style="2" customWidth="1"/>
    <col min="9220" max="9220" width="29" style="2" customWidth="1"/>
    <col min="9221" max="9221" width="20.88671875" style="2" customWidth="1"/>
    <col min="9222" max="9222" width="15" style="2" customWidth="1"/>
    <col min="9223" max="9472" width="8.88671875" style="2"/>
    <col min="9473" max="9473" width="3.88671875" style="2" customWidth="1"/>
    <col min="9474" max="9474" width="4.6640625" style="2" customWidth="1"/>
    <col min="9475" max="9475" width="36.109375" style="2" customWidth="1"/>
    <col min="9476" max="9476" width="29" style="2" customWidth="1"/>
    <col min="9477" max="9477" width="20.88671875" style="2" customWidth="1"/>
    <col min="9478" max="9478" width="15" style="2" customWidth="1"/>
    <col min="9479" max="9728" width="8.88671875" style="2"/>
    <col min="9729" max="9729" width="3.88671875" style="2" customWidth="1"/>
    <col min="9730" max="9730" width="4.6640625" style="2" customWidth="1"/>
    <col min="9731" max="9731" width="36.109375" style="2" customWidth="1"/>
    <col min="9732" max="9732" width="29" style="2" customWidth="1"/>
    <col min="9733" max="9733" width="20.88671875" style="2" customWidth="1"/>
    <col min="9734" max="9734" width="15" style="2" customWidth="1"/>
    <col min="9735" max="9984" width="8.88671875" style="2"/>
    <col min="9985" max="9985" width="3.88671875" style="2" customWidth="1"/>
    <col min="9986" max="9986" width="4.6640625" style="2" customWidth="1"/>
    <col min="9987" max="9987" width="36.109375" style="2" customWidth="1"/>
    <col min="9988" max="9988" width="29" style="2" customWidth="1"/>
    <col min="9989" max="9989" width="20.88671875" style="2" customWidth="1"/>
    <col min="9990" max="9990" width="15" style="2" customWidth="1"/>
    <col min="9991" max="10240" width="8.88671875" style="2"/>
    <col min="10241" max="10241" width="3.88671875" style="2" customWidth="1"/>
    <col min="10242" max="10242" width="4.6640625" style="2" customWidth="1"/>
    <col min="10243" max="10243" width="36.109375" style="2" customWidth="1"/>
    <col min="10244" max="10244" width="29" style="2" customWidth="1"/>
    <col min="10245" max="10245" width="20.88671875" style="2" customWidth="1"/>
    <col min="10246" max="10246" width="15" style="2" customWidth="1"/>
    <col min="10247" max="10496" width="8.88671875" style="2"/>
    <col min="10497" max="10497" width="3.88671875" style="2" customWidth="1"/>
    <col min="10498" max="10498" width="4.6640625" style="2" customWidth="1"/>
    <col min="10499" max="10499" width="36.109375" style="2" customWidth="1"/>
    <col min="10500" max="10500" width="29" style="2" customWidth="1"/>
    <col min="10501" max="10501" width="20.88671875" style="2" customWidth="1"/>
    <col min="10502" max="10502" width="15" style="2" customWidth="1"/>
    <col min="10503" max="10752" width="8.88671875" style="2"/>
    <col min="10753" max="10753" width="3.88671875" style="2" customWidth="1"/>
    <col min="10754" max="10754" width="4.6640625" style="2" customWidth="1"/>
    <col min="10755" max="10755" width="36.109375" style="2" customWidth="1"/>
    <col min="10756" max="10756" width="29" style="2" customWidth="1"/>
    <col min="10757" max="10757" width="20.88671875" style="2" customWidth="1"/>
    <col min="10758" max="10758" width="15" style="2" customWidth="1"/>
    <col min="10759" max="11008" width="8.88671875" style="2"/>
    <col min="11009" max="11009" width="3.88671875" style="2" customWidth="1"/>
    <col min="11010" max="11010" width="4.6640625" style="2" customWidth="1"/>
    <col min="11011" max="11011" width="36.109375" style="2" customWidth="1"/>
    <col min="11012" max="11012" width="29" style="2" customWidth="1"/>
    <col min="11013" max="11013" width="20.88671875" style="2" customWidth="1"/>
    <col min="11014" max="11014" width="15" style="2" customWidth="1"/>
    <col min="11015" max="11264" width="8.88671875" style="2"/>
    <col min="11265" max="11265" width="3.88671875" style="2" customWidth="1"/>
    <col min="11266" max="11266" width="4.6640625" style="2" customWidth="1"/>
    <col min="11267" max="11267" width="36.109375" style="2" customWidth="1"/>
    <col min="11268" max="11268" width="29" style="2" customWidth="1"/>
    <col min="11269" max="11269" width="20.88671875" style="2" customWidth="1"/>
    <col min="11270" max="11270" width="15" style="2" customWidth="1"/>
    <col min="11271" max="11520" width="8.88671875" style="2"/>
    <col min="11521" max="11521" width="3.88671875" style="2" customWidth="1"/>
    <col min="11522" max="11522" width="4.6640625" style="2" customWidth="1"/>
    <col min="11523" max="11523" width="36.109375" style="2" customWidth="1"/>
    <col min="11524" max="11524" width="29" style="2" customWidth="1"/>
    <col min="11525" max="11525" width="20.88671875" style="2" customWidth="1"/>
    <col min="11526" max="11526" width="15" style="2" customWidth="1"/>
    <col min="11527" max="11776" width="8.88671875" style="2"/>
    <col min="11777" max="11777" width="3.88671875" style="2" customWidth="1"/>
    <col min="11778" max="11778" width="4.6640625" style="2" customWidth="1"/>
    <col min="11779" max="11779" width="36.109375" style="2" customWidth="1"/>
    <col min="11780" max="11780" width="29" style="2" customWidth="1"/>
    <col min="11781" max="11781" width="20.88671875" style="2" customWidth="1"/>
    <col min="11782" max="11782" width="15" style="2" customWidth="1"/>
    <col min="11783" max="12032" width="8.88671875" style="2"/>
    <col min="12033" max="12033" width="3.88671875" style="2" customWidth="1"/>
    <col min="12034" max="12034" width="4.6640625" style="2" customWidth="1"/>
    <col min="12035" max="12035" width="36.109375" style="2" customWidth="1"/>
    <col min="12036" max="12036" width="29" style="2" customWidth="1"/>
    <col min="12037" max="12037" width="20.88671875" style="2" customWidth="1"/>
    <col min="12038" max="12038" width="15" style="2" customWidth="1"/>
    <col min="12039" max="12288" width="8.88671875" style="2"/>
    <col min="12289" max="12289" width="3.88671875" style="2" customWidth="1"/>
    <col min="12290" max="12290" width="4.6640625" style="2" customWidth="1"/>
    <col min="12291" max="12291" width="36.109375" style="2" customWidth="1"/>
    <col min="12292" max="12292" width="29" style="2" customWidth="1"/>
    <col min="12293" max="12293" width="20.88671875" style="2" customWidth="1"/>
    <col min="12294" max="12294" width="15" style="2" customWidth="1"/>
    <col min="12295" max="12544" width="8.88671875" style="2"/>
    <col min="12545" max="12545" width="3.88671875" style="2" customWidth="1"/>
    <col min="12546" max="12546" width="4.6640625" style="2" customWidth="1"/>
    <col min="12547" max="12547" width="36.109375" style="2" customWidth="1"/>
    <col min="12548" max="12548" width="29" style="2" customWidth="1"/>
    <col min="12549" max="12549" width="20.88671875" style="2" customWidth="1"/>
    <col min="12550" max="12550" width="15" style="2" customWidth="1"/>
    <col min="12551" max="12800" width="8.88671875" style="2"/>
    <col min="12801" max="12801" width="3.88671875" style="2" customWidth="1"/>
    <col min="12802" max="12802" width="4.6640625" style="2" customWidth="1"/>
    <col min="12803" max="12803" width="36.109375" style="2" customWidth="1"/>
    <col min="12804" max="12804" width="29" style="2" customWidth="1"/>
    <col min="12805" max="12805" width="20.88671875" style="2" customWidth="1"/>
    <col min="12806" max="12806" width="15" style="2" customWidth="1"/>
    <col min="12807" max="13056" width="8.88671875" style="2"/>
    <col min="13057" max="13057" width="3.88671875" style="2" customWidth="1"/>
    <col min="13058" max="13058" width="4.6640625" style="2" customWidth="1"/>
    <col min="13059" max="13059" width="36.109375" style="2" customWidth="1"/>
    <col min="13060" max="13060" width="29" style="2" customWidth="1"/>
    <col min="13061" max="13061" width="20.88671875" style="2" customWidth="1"/>
    <col min="13062" max="13062" width="15" style="2" customWidth="1"/>
    <col min="13063" max="13312" width="8.88671875" style="2"/>
    <col min="13313" max="13313" width="3.88671875" style="2" customWidth="1"/>
    <col min="13314" max="13314" width="4.6640625" style="2" customWidth="1"/>
    <col min="13315" max="13315" width="36.109375" style="2" customWidth="1"/>
    <col min="13316" max="13316" width="29" style="2" customWidth="1"/>
    <col min="13317" max="13317" width="20.88671875" style="2" customWidth="1"/>
    <col min="13318" max="13318" width="15" style="2" customWidth="1"/>
    <col min="13319" max="13568" width="8.88671875" style="2"/>
    <col min="13569" max="13569" width="3.88671875" style="2" customWidth="1"/>
    <col min="13570" max="13570" width="4.6640625" style="2" customWidth="1"/>
    <col min="13571" max="13571" width="36.109375" style="2" customWidth="1"/>
    <col min="13572" max="13572" width="29" style="2" customWidth="1"/>
    <col min="13573" max="13573" width="20.88671875" style="2" customWidth="1"/>
    <col min="13574" max="13574" width="15" style="2" customWidth="1"/>
    <col min="13575" max="13824" width="8.88671875" style="2"/>
    <col min="13825" max="13825" width="3.88671875" style="2" customWidth="1"/>
    <col min="13826" max="13826" width="4.6640625" style="2" customWidth="1"/>
    <col min="13827" max="13827" width="36.109375" style="2" customWidth="1"/>
    <col min="13828" max="13828" width="29" style="2" customWidth="1"/>
    <col min="13829" max="13829" width="20.88671875" style="2" customWidth="1"/>
    <col min="13830" max="13830" width="15" style="2" customWidth="1"/>
    <col min="13831" max="14080" width="8.88671875" style="2"/>
    <col min="14081" max="14081" width="3.88671875" style="2" customWidth="1"/>
    <col min="14082" max="14082" width="4.6640625" style="2" customWidth="1"/>
    <col min="14083" max="14083" width="36.109375" style="2" customWidth="1"/>
    <col min="14084" max="14084" width="29" style="2" customWidth="1"/>
    <col min="14085" max="14085" width="20.88671875" style="2" customWidth="1"/>
    <col min="14086" max="14086" width="15" style="2" customWidth="1"/>
    <col min="14087" max="14336" width="8.88671875" style="2"/>
    <col min="14337" max="14337" width="3.88671875" style="2" customWidth="1"/>
    <col min="14338" max="14338" width="4.6640625" style="2" customWidth="1"/>
    <col min="14339" max="14339" width="36.109375" style="2" customWidth="1"/>
    <col min="14340" max="14340" width="29" style="2" customWidth="1"/>
    <col min="14341" max="14341" width="20.88671875" style="2" customWidth="1"/>
    <col min="14342" max="14342" width="15" style="2" customWidth="1"/>
    <col min="14343" max="14592" width="8.88671875" style="2"/>
    <col min="14593" max="14593" width="3.88671875" style="2" customWidth="1"/>
    <col min="14594" max="14594" width="4.6640625" style="2" customWidth="1"/>
    <col min="14595" max="14595" width="36.109375" style="2" customWidth="1"/>
    <col min="14596" max="14596" width="29" style="2" customWidth="1"/>
    <col min="14597" max="14597" width="20.88671875" style="2" customWidth="1"/>
    <col min="14598" max="14598" width="15" style="2" customWidth="1"/>
    <col min="14599" max="14848" width="8.88671875" style="2"/>
    <col min="14849" max="14849" width="3.88671875" style="2" customWidth="1"/>
    <col min="14850" max="14850" width="4.6640625" style="2" customWidth="1"/>
    <col min="14851" max="14851" width="36.109375" style="2" customWidth="1"/>
    <col min="14852" max="14852" width="29" style="2" customWidth="1"/>
    <col min="14853" max="14853" width="20.88671875" style="2" customWidth="1"/>
    <col min="14854" max="14854" width="15" style="2" customWidth="1"/>
    <col min="14855" max="15104" width="8.88671875" style="2"/>
    <col min="15105" max="15105" width="3.88671875" style="2" customWidth="1"/>
    <col min="15106" max="15106" width="4.6640625" style="2" customWidth="1"/>
    <col min="15107" max="15107" width="36.109375" style="2" customWidth="1"/>
    <col min="15108" max="15108" width="29" style="2" customWidth="1"/>
    <col min="15109" max="15109" width="20.88671875" style="2" customWidth="1"/>
    <col min="15110" max="15110" width="15" style="2" customWidth="1"/>
    <col min="15111" max="15360" width="8.88671875" style="2"/>
    <col min="15361" max="15361" width="3.88671875" style="2" customWidth="1"/>
    <col min="15362" max="15362" width="4.6640625" style="2" customWidth="1"/>
    <col min="15363" max="15363" width="36.109375" style="2" customWidth="1"/>
    <col min="15364" max="15364" width="29" style="2" customWidth="1"/>
    <col min="15365" max="15365" width="20.88671875" style="2" customWidth="1"/>
    <col min="15366" max="15366" width="15" style="2" customWidth="1"/>
    <col min="15367" max="15616" width="8.88671875" style="2"/>
    <col min="15617" max="15617" width="3.88671875" style="2" customWidth="1"/>
    <col min="15618" max="15618" width="4.6640625" style="2" customWidth="1"/>
    <col min="15619" max="15619" width="36.109375" style="2" customWidth="1"/>
    <col min="15620" max="15620" width="29" style="2" customWidth="1"/>
    <col min="15621" max="15621" width="20.88671875" style="2" customWidth="1"/>
    <col min="15622" max="15622" width="15" style="2" customWidth="1"/>
    <col min="15623" max="15872" width="8.88671875" style="2"/>
    <col min="15873" max="15873" width="3.88671875" style="2" customWidth="1"/>
    <col min="15874" max="15874" width="4.6640625" style="2" customWidth="1"/>
    <col min="15875" max="15875" width="36.109375" style="2" customWidth="1"/>
    <col min="15876" max="15876" width="29" style="2" customWidth="1"/>
    <col min="15877" max="15877" width="20.88671875" style="2" customWidth="1"/>
    <col min="15878" max="15878" width="15" style="2" customWidth="1"/>
    <col min="15879" max="16128" width="8.88671875" style="2"/>
    <col min="16129" max="16129" width="3.88671875" style="2" customWidth="1"/>
    <col min="16130" max="16130" width="4.6640625" style="2" customWidth="1"/>
    <col min="16131" max="16131" width="36.109375" style="2" customWidth="1"/>
    <col min="16132" max="16132" width="29" style="2" customWidth="1"/>
    <col min="16133" max="16133" width="20.88671875" style="2" customWidth="1"/>
    <col min="16134" max="16134" width="15" style="2" customWidth="1"/>
    <col min="16135" max="16384" width="8.88671875" style="2"/>
  </cols>
  <sheetData>
    <row r="1" spans="2:63" ht="15.75" customHeight="1" x14ac:dyDescent="0.25">
      <c r="D1" s="62"/>
      <c r="E1" s="63"/>
      <c r="F1" s="63"/>
    </row>
    <row r="2" spans="2:63" ht="21" x14ac:dyDescent="0.4">
      <c r="B2" s="64" t="s">
        <v>2</v>
      </c>
      <c r="C2" s="64"/>
      <c r="D2" s="65"/>
      <c r="E2" s="65"/>
      <c r="F2" s="65"/>
    </row>
    <row r="3" spans="2:63" ht="21.6" thickBot="1" x14ac:dyDescent="0.45">
      <c r="B3" s="66" t="s">
        <v>31</v>
      </c>
      <c r="C3" s="66"/>
      <c r="D3" s="67"/>
      <c r="E3" s="67"/>
      <c r="F3" s="67"/>
      <c r="I3" s="3"/>
    </row>
    <row r="4" spans="2:63" s="10" customFormat="1" ht="17.25" customHeight="1" thickBot="1" x14ac:dyDescent="0.3">
      <c r="B4" s="4"/>
      <c r="C4" s="5" t="s">
        <v>4</v>
      </c>
      <c r="D4" s="6"/>
      <c r="E4" s="7" t="s">
        <v>5</v>
      </c>
      <c r="F4" s="8" t="s">
        <v>6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</row>
    <row r="5" spans="2:63" s="10" customFormat="1" ht="21" customHeight="1" x14ac:dyDescent="0.25">
      <c r="B5" s="68" t="s">
        <v>7</v>
      </c>
      <c r="C5" s="11" t="s">
        <v>8</v>
      </c>
      <c r="D5" s="12"/>
      <c r="E5" s="13">
        <f>SUM(srpen!E5+listopad!E5+prosinec!E5)</f>
        <v>509</v>
      </c>
      <c r="F5" s="14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</row>
    <row r="6" spans="2:63" s="10" customFormat="1" ht="21" customHeight="1" x14ac:dyDescent="0.25">
      <c r="B6" s="69"/>
      <c r="C6" s="15" t="s">
        <v>9</v>
      </c>
      <c r="D6" s="16" t="s">
        <v>0</v>
      </c>
      <c r="E6" s="13">
        <f>SUM(srpen!E6+listopad!E6+prosinec!E6)</f>
        <v>151</v>
      </c>
      <c r="F6" s="17">
        <f>E6/E5</f>
        <v>0.29666011787819252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</row>
    <row r="7" spans="2:63" s="10" customFormat="1" ht="21" customHeight="1" x14ac:dyDescent="0.25">
      <c r="B7" s="70"/>
      <c r="C7" s="18"/>
      <c r="D7" s="19" t="s">
        <v>1</v>
      </c>
      <c r="E7" s="13">
        <f>SUM(srpen!E7+listopad!E7+prosinec!E7)</f>
        <v>358</v>
      </c>
      <c r="F7" s="17">
        <f>E7/E5</f>
        <v>0.70333988212180742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</row>
    <row r="8" spans="2:63" s="10" customFormat="1" ht="21" customHeight="1" x14ac:dyDescent="0.25">
      <c r="B8" s="20" t="s">
        <v>10</v>
      </c>
      <c r="C8" s="21" t="s">
        <v>11</v>
      </c>
      <c r="D8" s="22"/>
      <c r="E8" s="13">
        <f>SUM(srpen!E8+listopad!E8+prosinec!E8)</f>
        <v>1100</v>
      </c>
      <c r="F8" s="58">
        <f>E8/E5</f>
        <v>2.161100196463654</v>
      </c>
      <c r="G8" s="9" t="s">
        <v>33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</row>
    <row r="9" spans="2:63" s="10" customFormat="1" ht="21" customHeight="1" thickBot="1" x14ac:dyDescent="0.3">
      <c r="B9" s="24" t="s">
        <v>12</v>
      </c>
      <c r="C9" s="25" t="s">
        <v>13</v>
      </c>
      <c r="D9" s="26"/>
      <c r="E9" s="13">
        <f>SUM(srpen!E9+listopad!E9+prosinec!E9)</f>
        <v>116</v>
      </c>
      <c r="F9" s="28"/>
      <c r="G9" s="2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</row>
    <row r="10" spans="2:63" ht="14.25" customHeight="1" thickBot="1" x14ac:dyDescent="0.3">
      <c r="B10" s="30"/>
      <c r="C10" s="31"/>
      <c r="D10" s="32"/>
      <c r="E10" s="33"/>
      <c r="F10" s="34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</row>
    <row r="11" spans="2:63" ht="32.25" customHeight="1" thickBot="1" x14ac:dyDescent="0.35">
      <c r="B11" s="35"/>
      <c r="C11" s="36" t="s">
        <v>14</v>
      </c>
      <c r="D11" s="37"/>
      <c r="E11" s="38" t="s">
        <v>15</v>
      </c>
      <c r="F11" s="8" t="s">
        <v>6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</row>
    <row r="12" spans="2:63" ht="21" customHeight="1" x14ac:dyDescent="0.25">
      <c r="B12" s="39" t="s">
        <v>7</v>
      </c>
      <c r="C12" s="71" t="s">
        <v>16</v>
      </c>
      <c r="D12" s="72"/>
      <c r="E12" s="13">
        <f>SUM(srpen!E12+listopad!E12+prosinec!E12)</f>
        <v>242</v>
      </c>
      <c r="F12" s="40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</row>
    <row r="13" spans="2:63" ht="21" customHeight="1" x14ac:dyDescent="0.25">
      <c r="B13" s="73" t="s">
        <v>10</v>
      </c>
      <c r="C13" s="61" t="s">
        <v>17</v>
      </c>
      <c r="D13" s="41" t="s">
        <v>18</v>
      </c>
      <c r="E13" s="13">
        <f>SUM(srpen!E13+listopad!E13+prosinec!E13)</f>
        <v>230</v>
      </c>
      <c r="F13" s="43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</row>
    <row r="14" spans="2:63" ht="21" customHeight="1" x14ac:dyDescent="0.25">
      <c r="B14" s="73"/>
      <c r="C14" s="61"/>
      <c r="D14" s="41" t="s">
        <v>19</v>
      </c>
      <c r="E14" s="13">
        <f>SUM(srpen!E14+listopad!E14+prosinec!E14)</f>
        <v>34</v>
      </c>
      <c r="F14" s="43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</row>
    <row r="15" spans="2:63" ht="21" customHeight="1" x14ac:dyDescent="0.25">
      <c r="B15" s="44" t="s">
        <v>12</v>
      </c>
      <c r="C15" s="59" t="s">
        <v>20</v>
      </c>
      <c r="D15" s="60"/>
      <c r="E15" s="13">
        <f>SUM(srpen!E15+listopad!E15+prosinec!E15)</f>
        <v>139</v>
      </c>
      <c r="F15" s="43"/>
    </row>
    <row r="16" spans="2:63" ht="21" customHeight="1" x14ac:dyDescent="0.25">
      <c r="B16" s="44" t="s">
        <v>21</v>
      </c>
      <c r="C16" s="59" t="s">
        <v>22</v>
      </c>
      <c r="D16" s="60"/>
      <c r="E16" s="13">
        <f>SUM(srpen!E16+listopad!E16+prosinec!E16)</f>
        <v>50</v>
      </c>
      <c r="F16" s="43"/>
    </row>
    <row r="17" spans="2:6" ht="21" customHeight="1" x14ac:dyDescent="0.25">
      <c r="B17" s="45" t="s">
        <v>23</v>
      </c>
      <c r="C17" s="61" t="s">
        <v>24</v>
      </c>
      <c r="D17" s="61"/>
      <c r="E17" s="13">
        <f>SUM(srpen!E17+listopad!E17+prosinec!E17)</f>
        <v>178</v>
      </c>
      <c r="F17" s="43"/>
    </row>
    <row r="18" spans="2:6" ht="21" customHeight="1" x14ac:dyDescent="0.25">
      <c r="B18" s="45" t="s">
        <v>25</v>
      </c>
      <c r="C18" s="61" t="s">
        <v>26</v>
      </c>
      <c r="D18" s="61"/>
      <c r="E18" s="13">
        <f>SUM(srpen!E18+listopad!E18+prosinec!E18)</f>
        <v>16</v>
      </c>
      <c r="F18" s="43"/>
    </row>
    <row r="19" spans="2:6" s="50" customFormat="1" ht="21" customHeight="1" thickBot="1" x14ac:dyDescent="0.25">
      <c r="B19" s="46" t="s">
        <v>27</v>
      </c>
      <c r="C19" s="47" t="s">
        <v>28</v>
      </c>
      <c r="D19" s="47"/>
      <c r="E19" s="13">
        <f>SUM(srpen!E19+listopad!E19+prosinec!E19)</f>
        <v>211</v>
      </c>
      <c r="F19" s="49"/>
    </row>
    <row r="20" spans="2:6" x14ac:dyDescent="0.25">
      <c r="E20" s="2">
        <f>SUM(E12:E19)</f>
        <v>1100</v>
      </c>
    </row>
    <row r="21" spans="2:6" x14ac:dyDescent="0.25">
      <c r="D21" s="51"/>
      <c r="E21" s="52"/>
    </row>
    <row r="22" spans="2:6" ht="15" customHeight="1" x14ac:dyDescent="0.25">
      <c r="D22" s="51"/>
    </row>
    <row r="23" spans="2:6" ht="15" customHeight="1" x14ac:dyDescent="0.25">
      <c r="D23" s="51"/>
    </row>
    <row r="24" spans="2:6" ht="15" customHeight="1" x14ac:dyDescent="0.25">
      <c r="D24" s="51"/>
    </row>
    <row r="25" spans="2:6" ht="15" customHeight="1" x14ac:dyDescent="0.25">
      <c r="D25" s="51"/>
    </row>
    <row r="26" spans="2:6" ht="15" customHeight="1" x14ac:dyDescent="0.25">
      <c r="D26" s="51"/>
    </row>
    <row r="27" spans="2:6" x14ac:dyDescent="0.25">
      <c r="D27" s="51"/>
    </row>
    <row r="28" spans="2:6" x14ac:dyDescent="0.25">
      <c r="D28" s="51"/>
    </row>
    <row r="40" spans="1:1" s="2" customFormat="1" ht="13.2" x14ac:dyDescent="0.25">
      <c r="A40" s="54"/>
    </row>
    <row r="66" s="2" customFormat="1" ht="13.5" customHeight="1" x14ac:dyDescent="0.25"/>
    <row r="70" s="2" customFormat="1" ht="12.75" customHeight="1" x14ac:dyDescent="0.25"/>
    <row r="81" s="2" customFormat="1" ht="12.75" customHeight="1" x14ac:dyDescent="0.25"/>
    <row r="82" s="2" customFormat="1" ht="15" customHeight="1" x14ac:dyDescent="0.25"/>
    <row r="95" s="2" customFormat="1" ht="12.75" customHeight="1" x14ac:dyDescent="0.25"/>
    <row r="96" s="2" customFormat="1" ht="12.75" customHeight="1" x14ac:dyDescent="0.25"/>
    <row r="97" spans="2:8" ht="12.75" customHeight="1" x14ac:dyDescent="0.25"/>
    <row r="98" spans="2:8" ht="12.75" customHeight="1" x14ac:dyDescent="0.25"/>
    <row r="100" spans="2:8" ht="12.75" customHeight="1" x14ac:dyDescent="0.25"/>
    <row r="101" spans="2:8" ht="12.75" customHeight="1" x14ac:dyDescent="0.25">
      <c r="B101" s="55"/>
      <c r="C101" s="56"/>
      <c r="D101" s="56"/>
      <c r="E101" s="56"/>
      <c r="F101" s="57"/>
      <c r="G101" s="56"/>
    </row>
    <row r="102" spans="2:8" ht="12.75" customHeight="1" x14ac:dyDescent="0.25">
      <c r="H102" s="56"/>
    </row>
    <row r="103" spans="2:8" s="56" customFormat="1" x14ac:dyDescent="0.25">
      <c r="B103" s="1"/>
      <c r="C103" s="2"/>
      <c r="D103" s="2"/>
      <c r="E103" s="2"/>
      <c r="F103" s="53"/>
      <c r="G103" s="2"/>
      <c r="H103" s="2"/>
    </row>
    <row r="104" spans="2:8" ht="12.75" customHeight="1" x14ac:dyDescent="0.25"/>
    <row r="105" spans="2:8" ht="12.75" customHeight="1" x14ac:dyDescent="0.25">
      <c r="B105" s="55"/>
      <c r="C105" s="56"/>
      <c r="D105" s="56"/>
      <c r="E105" s="56"/>
      <c r="F105" s="57"/>
      <c r="G105" s="56"/>
    </row>
    <row r="106" spans="2:8" ht="13.5" customHeight="1" x14ac:dyDescent="0.25">
      <c r="H106" s="56"/>
    </row>
    <row r="107" spans="2:8" s="56" customFormat="1" x14ac:dyDescent="0.25">
      <c r="B107" s="1"/>
      <c r="C107" s="2"/>
      <c r="D107" s="2"/>
      <c r="E107" s="2"/>
      <c r="F107" s="53"/>
      <c r="G107" s="2"/>
      <c r="H107" s="2"/>
    </row>
    <row r="108" spans="2:8" ht="12.75" customHeight="1" x14ac:dyDescent="0.25"/>
    <row r="109" spans="2:8" ht="13.5" customHeight="1" x14ac:dyDescent="0.25"/>
    <row r="112" spans="2:8" ht="13.5" customHeight="1" x14ac:dyDescent="0.25"/>
    <row r="117" s="2" customFormat="1" ht="13.5" customHeight="1" x14ac:dyDescent="0.25"/>
    <row r="120" s="2" customFormat="1" ht="13.5" customHeight="1" x14ac:dyDescent="0.25"/>
    <row r="121" s="2" customFormat="1" ht="13.5" customHeight="1" x14ac:dyDescent="0.25"/>
    <row r="126" s="2" customFormat="1" ht="27.75" customHeight="1" x14ac:dyDescent="0.25"/>
    <row r="127" s="2" customFormat="1" ht="13.5" customHeight="1" x14ac:dyDescent="0.25"/>
    <row r="129" s="2" customFormat="1" ht="13.5" customHeight="1" x14ac:dyDescent="0.25"/>
    <row r="130" s="2" customFormat="1" ht="13.5" customHeight="1" x14ac:dyDescent="0.25"/>
    <row r="131" s="2" customFormat="1" ht="12.75" customHeight="1" x14ac:dyDescent="0.25"/>
    <row r="133" s="2" customFormat="1" ht="13.5" customHeight="1" x14ac:dyDescent="0.25"/>
    <row r="136" s="2" customFormat="1" ht="13.5" customHeight="1" x14ac:dyDescent="0.25"/>
  </sheetData>
  <mergeCells count="11">
    <mergeCell ref="C15:D15"/>
    <mergeCell ref="C16:D16"/>
    <mergeCell ref="C17:D17"/>
    <mergeCell ref="C18:D18"/>
    <mergeCell ref="D1:F1"/>
    <mergeCell ref="B2:F2"/>
    <mergeCell ref="B3:F3"/>
    <mergeCell ref="B5:B7"/>
    <mergeCell ref="C12:D12"/>
    <mergeCell ref="B13:B14"/>
    <mergeCell ref="C13:C1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srpen</vt:lpstr>
      <vt:lpstr>listopad</vt:lpstr>
      <vt:lpstr>prosinec</vt:lpstr>
      <vt:lpstr>celkem za rok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Picková</dc:creator>
  <cp:lastModifiedBy>Jitka Picková</cp:lastModifiedBy>
  <dcterms:created xsi:type="dcterms:W3CDTF">2018-12-12T12:26:35Z</dcterms:created>
  <dcterms:modified xsi:type="dcterms:W3CDTF">2018-12-14T06:15:56Z</dcterms:modified>
</cp:coreProperties>
</file>